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9BC8776B-2A71-4BD7-B81A-624021CCE374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C4" i="13" l="1"/>
  <c r="F4" i="3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F40" i="3"/>
  <c r="F42" i="3"/>
  <c r="Q10" i="7"/>
  <c r="F12" i="6"/>
  <c r="S10" i="7"/>
  <c r="H12" i="6"/>
  <c r="F7" i="13"/>
  <c r="G7" i="13"/>
  <c r="H7" i="13"/>
  <c r="I7" i="13"/>
  <c r="Q12" i="7"/>
  <c r="F14" i="6"/>
  <c r="S12" i="7"/>
  <c r="H14" i="6"/>
  <c r="F9" i="13"/>
  <c r="G9" i="13"/>
  <c r="H9" i="13"/>
  <c r="I9" i="13"/>
  <c r="Q9" i="7"/>
  <c r="F11" i="6"/>
  <c r="S9" i="7"/>
  <c r="H11" i="6"/>
  <c r="F6" i="13"/>
  <c r="G6" i="13"/>
  <c r="H6" i="13"/>
  <c r="I6" i="13"/>
  <c r="Q13" i="7"/>
  <c r="F15" i="6"/>
  <c r="S13" i="7"/>
  <c r="H15" i="6"/>
  <c r="F10" i="13"/>
  <c r="G10" i="13"/>
  <c r="H10" i="13"/>
  <c r="I10" i="13"/>
  <c r="Q14" i="7"/>
  <c r="F16" i="6"/>
  <c r="S14" i="7"/>
  <c r="H16" i="6"/>
  <c r="F11" i="13"/>
  <c r="G11" i="13"/>
  <c r="H11" i="13"/>
  <c r="I11" i="13"/>
  <c r="Q16" i="7"/>
  <c r="F18" i="6"/>
  <c r="S16" i="7"/>
  <c r="H18" i="6"/>
  <c r="F13" i="13"/>
  <c r="G13" i="13"/>
  <c r="H13" i="13"/>
  <c r="I13" i="13"/>
  <c r="Q15" i="7"/>
  <c r="F17" i="6"/>
  <c r="S15" i="7"/>
  <c r="H17" i="6"/>
  <c r="F12" i="13"/>
  <c r="G12" i="13"/>
  <c r="H12" i="13"/>
  <c r="I12" i="13"/>
  <c r="Q17" i="7"/>
  <c r="F19" i="6"/>
  <c r="S17" i="7"/>
  <c r="H19" i="6"/>
  <c r="F14" i="13"/>
  <c r="G14" i="13"/>
  <c r="H14" i="13"/>
  <c r="I14" i="13"/>
  <c r="Q18" i="7"/>
  <c r="F20" i="6"/>
  <c r="S18" i="7"/>
  <c r="H20" i="6"/>
  <c r="F15" i="13"/>
  <c r="G15" i="13"/>
  <c r="H15" i="13"/>
  <c r="I15" i="13"/>
  <c r="Q19" i="7"/>
  <c r="F21" i="6"/>
  <c r="S19" i="7"/>
  <c r="H21" i="6"/>
  <c r="F16" i="13"/>
  <c r="G16" i="13"/>
  <c r="H16" i="13"/>
  <c r="I16" i="13"/>
  <c r="Q20" i="7"/>
  <c r="F22" i="6"/>
  <c r="S20" i="7"/>
  <c r="H22" i="6"/>
  <c r="F17" i="13"/>
  <c r="G17" i="13"/>
  <c r="H17" i="13"/>
  <c r="I17" i="13"/>
  <c r="Q23" i="7"/>
  <c r="F25" i="6"/>
  <c r="S23" i="7"/>
  <c r="H25" i="6"/>
  <c r="F20" i="13"/>
  <c r="G20" i="13"/>
  <c r="H20" i="13"/>
  <c r="I20" i="13"/>
  <c r="Q22" i="7"/>
  <c r="F24" i="6"/>
  <c r="S22" i="7"/>
  <c r="H24" i="6"/>
  <c r="F19" i="13"/>
  <c r="G19" i="13"/>
  <c r="H19" i="13"/>
  <c r="I19" i="13"/>
  <c r="Q21" i="7"/>
  <c r="F23" i="6"/>
  <c r="S21" i="7"/>
  <c r="H23" i="6"/>
  <c r="F18" i="13"/>
  <c r="G18" i="13"/>
  <c r="H18" i="13"/>
  <c r="I18" i="13"/>
  <c r="Q24" i="7"/>
  <c r="F26" i="6"/>
  <c r="S24" i="7"/>
  <c r="H26" i="6"/>
  <c r="F21" i="13"/>
  <c r="G21" i="13"/>
  <c r="H21" i="13"/>
  <c r="I21" i="13"/>
  <c r="Q7" i="7"/>
  <c r="F9" i="6"/>
  <c r="S7" i="7"/>
  <c r="H9" i="6"/>
  <c r="F4" i="13"/>
  <c r="G4" i="13"/>
  <c r="H4" i="13"/>
  <c r="Q8" i="7"/>
  <c r="F10" i="6"/>
  <c r="S8" i="7"/>
  <c r="H10" i="6"/>
  <c r="F5" i="13"/>
  <c r="G5" i="13"/>
  <c r="H5" i="13"/>
  <c r="Q11" i="7"/>
  <c r="F13" i="6"/>
  <c r="S11" i="7"/>
  <c r="H13" i="6"/>
  <c r="F8" i="13"/>
  <c r="G8" i="13"/>
  <c r="H8" i="13"/>
  <c r="Q25" i="7"/>
  <c r="F27" i="6"/>
  <c r="S25" i="7"/>
  <c r="H27" i="6"/>
  <c r="F22" i="13"/>
  <c r="G22" i="13"/>
  <c r="H22" i="13"/>
  <c r="Q26" i="7"/>
  <c r="F28" i="6"/>
  <c r="S26" i="7"/>
  <c r="H28" i="6"/>
  <c r="F23" i="13"/>
  <c r="G23" i="13"/>
  <c r="H23" i="13"/>
  <c r="Q27" i="7"/>
  <c r="F29" i="6"/>
  <c r="S27" i="7"/>
  <c r="H29" i="6"/>
  <c r="F24" i="13"/>
  <c r="G24" i="13"/>
  <c r="H24" i="13"/>
  <c r="Q28" i="7"/>
  <c r="F30" i="6"/>
  <c r="S28" i="7"/>
  <c r="H30" i="6"/>
  <c r="F25" i="13"/>
  <c r="G25" i="13"/>
  <c r="H25" i="13"/>
  <c r="Q29" i="7"/>
  <c r="F31" i="6"/>
  <c r="S29" i="7"/>
  <c r="H31" i="6"/>
  <c r="F26" i="13"/>
  <c r="G26" i="13"/>
  <c r="H26" i="13"/>
  <c r="Q30" i="7"/>
  <c r="F32" i="6"/>
  <c r="S30" i="7"/>
  <c r="H32" i="6"/>
  <c r="F27" i="13"/>
  <c r="G27" i="13"/>
  <c r="H27" i="13"/>
  <c r="Q31" i="7"/>
  <c r="F33" i="6"/>
  <c r="S31" i="7"/>
  <c r="H33" i="6"/>
  <c r="F28" i="13"/>
  <c r="G28" i="13"/>
  <c r="H28" i="13"/>
  <c r="Q32" i="7"/>
  <c r="F34" i="6"/>
  <c r="S32" i="7"/>
  <c r="H34" i="6"/>
  <c r="F29" i="13"/>
  <c r="G29" i="13"/>
  <c r="H29" i="13"/>
  <c r="Q33" i="7"/>
  <c r="F35" i="6"/>
  <c r="S33" i="7"/>
  <c r="H35" i="6"/>
  <c r="F30" i="13"/>
  <c r="G30" i="13"/>
  <c r="H30" i="13"/>
  <c r="Q34" i="7"/>
  <c r="F36" i="6"/>
  <c r="S34" i="7"/>
  <c r="H36" i="6"/>
  <c r="F31" i="13"/>
  <c r="G31" i="13"/>
  <c r="H31" i="13"/>
  <c r="Q35" i="7"/>
  <c r="F37" i="6"/>
  <c r="S35" i="7"/>
  <c r="H37" i="6"/>
  <c r="F32" i="13"/>
  <c r="G32" i="13"/>
  <c r="H32" i="13"/>
  <c r="Q36" i="7"/>
  <c r="F38" i="6"/>
  <c r="S36" i="7"/>
  <c r="H38" i="6"/>
  <c r="F33" i="13"/>
  <c r="G33" i="13"/>
  <c r="H33" i="13"/>
  <c r="Q37" i="7"/>
  <c r="F39" i="6"/>
  <c r="S37" i="7"/>
  <c r="H39" i="6"/>
  <c r="F34" i="13"/>
  <c r="G34" i="13"/>
  <c r="H34" i="13"/>
  <c r="Q38" i="7"/>
  <c r="F40" i="6"/>
  <c r="S38" i="7"/>
  <c r="H40" i="6"/>
  <c r="F35" i="13"/>
  <c r="G35" i="13"/>
  <c r="H35" i="13"/>
  <c r="Q39" i="7"/>
  <c r="F41" i="6"/>
  <c r="S39" i="7"/>
  <c r="H41" i="6"/>
  <c r="F36" i="13"/>
  <c r="G36" i="13"/>
  <c r="H36" i="13"/>
  <c r="Q40" i="7"/>
  <c r="F42" i="6"/>
  <c r="S40" i="7"/>
  <c r="H42" i="6"/>
  <c r="F37" i="13"/>
  <c r="G37" i="13"/>
  <c r="H37" i="13"/>
  <c r="Q41" i="7"/>
  <c r="F43" i="6"/>
  <c r="S41" i="7"/>
  <c r="H43" i="6"/>
  <c r="F38" i="13"/>
  <c r="G38" i="13"/>
  <c r="H38" i="13"/>
  <c r="Q42" i="7"/>
  <c r="F44" i="6"/>
  <c r="S42" i="7"/>
  <c r="H44" i="6"/>
  <c r="F39" i="13"/>
  <c r="G39" i="13"/>
  <c r="H39" i="13"/>
  <c r="Q43" i="7"/>
  <c r="F45" i="6"/>
  <c r="S43" i="7"/>
  <c r="H45" i="6"/>
  <c r="F40" i="13"/>
  <c r="G40" i="13"/>
  <c r="H40" i="13"/>
  <c r="Q44" i="7"/>
  <c r="F46" i="6"/>
  <c r="S44" i="7"/>
  <c r="H46" i="6"/>
  <c r="F41" i="13"/>
  <c r="G41" i="13"/>
  <c r="H41" i="13"/>
  <c r="Q45" i="7"/>
  <c r="F47" i="6"/>
  <c r="S45" i="7"/>
  <c r="H47" i="6"/>
  <c r="F42" i="13"/>
  <c r="G42" i="13"/>
  <c r="H42" i="13"/>
  <c r="Q46" i="7"/>
  <c r="F48" i="6"/>
  <c r="S46" i="7"/>
  <c r="H48" i="6"/>
  <c r="F43" i="13"/>
  <c r="G43" i="13"/>
  <c r="H43" i="13"/>
  <c r="Q47" i="7"/>
  <c r="F49" i="6"/>
  <c r="S47" i="7"/>
  <c r="H49" i="6"/>
  <c r="F44" i="13"/>
  <c r="G44" i="13"/>
  <c r="H44" i="13"/>
  <c r="Q48" i="7"/>
  <c r="F50" i="6"/>
  <c r="S48" i="7"/>
  <c r="H50" i="6"/>
  <c r="F45" i="13"/>
  <c r="G45" i="13"/>
  <c r="H45" i="13"/>
  <c r="Q49" i="7"/>
  <c r="F51" i="6"/>
  <c r="S49" i="7"/>
  <c r="H51" i="6"/>
  <c r="F46" i="13"/>
  <c r="G46" i="13"/>
  <c r="H46" i="13"/>
  <c r="Q50" i="7"/>
  <c r="F52" i="6"/>
  <c r="S50" i="7"/>
  <c r="H52" i="6"/>
  <c r="F47" i="13"/>
  <c r="G47" i="13"/>
  <c r="H47" i="13"/>
  <c r="Q51" i="7"/>
  <c r="F53" i="6"/>
  <c r="S51" i="7"/>
  <c r="H53" i="6"/>
  <c r="F48" i="13"/>
  <c r="G48" i="13"/>
  <c r="H48" i="13"/>
  <c r="Q52" i="7"/>
  <c r="F54" i="6"/>
  <c r="S52" i="7"/>
  <c r="H54" i="6"/>
  <c r="F49" i="13"/>
  <c r="G49" i="13"/>
  <c r="H49" i="13"/>
  <c r="Q53" i="7"/>
  <c r="F55" i="6"/>
  <c r="S53" i="7"/>
  <c r="H55" i="6"/>
  <c r="F50" i="13"/>
  <c r="G50" i="13"/>
  <c r="H50" i="13"/>
  <c r="Q54" i="7"/>
  <c r="F56" i="6"/>
  <c r="S54" i="7"/>
  <c r="H56" i="6"/>
  <c r="F51" i="13"/>
  <c r="G51" i="13"/>
  <c r="H51" i="13"/>
  <c r="Q55" i="7"/>
  <c r="F57" i="6"/>
  <c r="S55" i="7"/>
  <c r="H57" i="6"/>
  <c r="F52" i="13"/>
  <c r="G52" i="13"/>
  <c r="H52" i="13"/>
  <c r="Q56" i="7"/>
  <c r="F58" i="6"/>
  <c r="S56" i="7"/>
  <c r="H58" i="6"/>
  <c r="F53" i="13"/>
  <c r="G53" i="13"/>
  <c r="H53" i="13"/>
  <c r="Q57" i="7"/>
  <c r="F59" i="6"/>
  <c r="S57" i="7"/>
  <c r="H59" i="6"/>
  <c r="F54" i="13"/>
  <c r="G54" i="13"/>
  <c r="H54" i="13"/>
  <c r="Q58" i="7"/>
  <c r="F60" i="6"/>
  <c r="S58" i="7"/>
  <c r="H60" i="6"/>
  <c r="F55" i="13"/>
  <c r="G55" i="13"/>
  <c r="H55" i="13"/>
  <c r="Q59" i="7"/>
  <c r="F61" i="6"/>
  <c r="S59" i="7"/>
  <c r="H61" i="6"/>
  <c r="F56" i="13"/>
  <c r="G56" i="13"/>
  <c r="H56" i="13"/>
  <c r="Q60" i="7"/>
  <c r="F62" i="6"/>
  <c r="S60" i="7"/>
  <c r="H62" i="6"/>
  <c r="F57" i="13"/>
  <c r="G57" i="13"/>
  <c r="H57" i="13"/>
  <c r="Q61" i="7"/>
  <c r="F63" i="6"/>
  <c r="S61" i="7"/>
  <c r="H63" i="6"/>
  <c r="F58" i="13"/>
  <c r="G58" i="13"/>
  <c r="H58" i="13"/>
  <c r="Q62" i="7"/>
  <c r="F64" i="6"/>
  <c r="S62" i="7"/>
  <c r="H64" i="6"/>
  <c r="F59" i="13"/>
  <c r="G59" i="13"/>
  <c r="H59" i="13"/>
  <c r="Q63" i="7"/>
  <c r="F65" i="6"/>
  <c r="S63" i="7"/>
  <c r="H65" i="6"/>
  <c r="F60" i="13"/>
  <c r="G60" i="13"/>
  <c r="H60" i="13"/>
  <c r="Q64" i="7"/>
  <c r="F66" i="6"/>
  <c r="S64" i="7"/>
  <c r="H66" i="6"/>
  <c r="F61" i="13"/>
  <c r="G61" i="13"/>
  <c r="H61" i="13"/>
  <c r="Q65" i="7"/>
  <c r="F67" i="6"/>
  <c r="S65" i="7"/>
  <c r="H67" i="6"/>
  <c r="F62" i="13"/>
  <c r="G62" i="13"/>
  <c r="H62" i="13"/>
  <c r="Q66" i="7"/>
  <c r="F68" i="6"/>
  <c r="S66" i="7"/>
  <c r="H68" i="6"/>
  <c r="F63" i="13"/>
  <c r="G63" i="13"/>
  <c r="H63" i="13"/>
  <c r="Q67" i="7"/>
  <c r="F69" i="6"/>
  <c r="S67" i="7"/>
  <c r="H69" i="6"/>
  <c r="F64" i="13"/>
  <c r="G64" i="13"/>
  <c r="H64" i="13"/>
  <c r="Q68" i="7"/>
  <c r="F70" i="6"/>
  <c r="S68" i="7"/>
  <c r="H70" i="6"/>
  <c r="F65" i="13"/>
  <c r="G65" i="13"/>
  <c r="H65" i="13"/>
  <c r="Q69" i="7"/>
  <c r="F71" i="6"/>
  <c r="S69" i="7"/>
  <c r="H71" i="6"/>
  <c r="F66" i="13"/>
  <c r="G66" i="13"/>
  <c r="H66" i="13"/>
  <c r="Q70" i="7"/>
  <c r="F72" i="6"/>
  <c r="S70" i="7"/>
  <c r="H72" i="6"/>
  <c r="F67" i="13"/>
  <c r="G67" i="13"/>
  <c r="H67" i="13"/>
  <c r="Q71" i="7"/>
  <c r="F73" i="6"/>
  <c r="S71" i="7"/>
  <c r="H73" i="6"/>
  <c r="F68" i="13"/>
  <c r="G68" i="13"/>
  <c r="H68" i="13"/>
  <c r="Q72" i="7"/>
  <c r="F74" i="6"/>
  <c r="S72" i="7"/>
  <c r="H74" i="6"/>
  <c r="F69" i="13"/>
  <c r="G69" i="13"/>
  <c r="H69" i="13"/>
  <c r="Q73" i="7"/>
  <c r="F75" i="6"/>
  <c r="S73" i="7"/>
  <c r="H75" i="6"/>
  <c r="F70" i="13"/>
  <c r="G70" i="13"/>
  <c r="H70" i="13"/>
  <c r="Q74" i="7"/>
  <c r="F76" i="6"/>
  <c r="S74" i="7"/>
  <c r="H76" i="6"/>
  <c r="F71" i="13"/>
  <c r="G71" i="13"/>
  <c r="H71" i="13"/>
  <c r="Q75" i="7"/>
  <c r="F77" i="6"/>
  <c r="S75" i="7"/>
  <c r="H77" i="6"/>
  <c r="F72" i="13"/>
  <c r="G72" i="13"/>
  <c r="H72" i="13"/>
  <c r="Q76" i="7"/>
  <c r="F78" i="6"/>
  <c r="S76" i="7"/>
  <c r="H78" i="6"/>
  <c r="F73" i="13"/>
  <c r="G73" i="13"/>
  <c r="H73" i="13"/>
  <c r="Q77" i="7"/>
  <c r="F79" i="6"/>
  <c r="S77" i="7"/>
  <c r="H79" i="6"/>
  <c r="F74" i="13"/>
  <c r="G74" i="13"/>
  <c r="H74" i="13"/>
  <c r="Q78" i="7"/>
  <c r="F80" i="6"/>
  <c r="S78" i="7"/>
  <c r="H80" i="6"/>
  <c r="F75" i="13"/>
  <c r="G75" i="13"/>
  <c r="H75" i="13"/>
  <c r="Q79" i="7"/>
  <c r="F81" i="6"/>
  <c r="S79" i="7"/>
  <c r="H81" i="6"/>
  <c r="F76" i="13"/>
  <c r="G76" i="13"/>
  <c r="H76" i="13"/>
  <c r="Q80" i="7"/>
  <c r="F82" i="6"/>
  <c r="S80" i="7"/>
  <c r="H82" i="6"/>
  <c r="F77" i="13"/>
  <c r="G77" i="13"/>
  <c r="H77" i="13"/>
  <c r="Q81" i="7"/>
  <c r="F83" i="6"/>
  <c r="S81" i="7"/>
  <c r="H83" i="6"/>
  <c r="F78" i="13"/>
  <c r="G78" i="13"/>
  <c r="H78" i="13"/>
  <c r="Q82" i="7"/>
  <c r="F84" i="6"/>
  <c r="S82" i="7"/>
  <c r="H84" i="6"/>
  <c r="F79" i="13"/>
  <c r="G79" i="13"/>
  <c r="H79" i="13"/>
  <c r="Q83" i="7"/>
  <c r="F85" i="6"/>
  <c r="S83" i="7"/>
  <c r="H85" i="6"/>
  <c r="F80" i="13"/>
  <c r="G80" i="13"/>
  <c r="H80" i="13"/>
  <c r="Q84" i="7"/>
  <c r="F86" i="6"/>
  <c r="S84" i="7"/>
  <c r="H86" i="6"/>
  <c r="F81" i="13"/>
  <c r="G81" i="13"/>
  <c r="H81" i="13"/>
  <c r="Q85" i="7"/>
  <c r="F87" i="6"/>
  <c r="S85" i="7"/>
  <c r="H87" i="6"/>
  <c r="F82" i="13"/>
  <c r="G82" i="13"/>
  <c r="H82" i="13"/>
  <c r="Q86" i="7"/>
  <c r="F88" i="6"/>
  <c r="S86" i="7"/>
  <c r="H88" i="6"/>
  <c r="F83" i="13"/>
  <c r="G83" i="13"/>
  <c r="H83" i="13"/>
  <c r="Q87" i="7"/>
  <c r="F89" i="6"/>
  <c r="S87" i="7"/>
  <c r="H89" i="6"/>
  <c r="F84" i="13"/>
  <c r="G84" i="13"/>
  <c r="H84" i="13"/>
  <c r="Q88" i="7"/>
  <c r="F90" i="6"/>
  <c r="S88" i="7"/>
  <c r="H90" i="6"/>
  <c r="F85" i="13"/>
  <c r="G85" i="13"/>
  <c r="H85" i="13"/>
  <c r="Q89" i="7"/>
  <c r="F91" i="6"/>
  <c r="S89" i="7"/>
  <c r="H91" i="6"/>
  <c r="F86" i="13"/>
  <c r="G86" i="13"/>
  <c r="H86" i="13"/>
  <c r="Q90" i="7"/>
  <c r="F92" i="6"/>
  <c r="S90" i="7"/>
  <c r="H92" i="6"/>
  <c r="F87" i="13"/>
  <c r="G87" i="13"/>
  <c r="H87" i="13"/>
  <c r="Q91" i="7"/>
  <c r="F93" i="6"/>
  <c r="S91" i="7"/>
  <c r="H93" i="6"/>
  <c r="F88" i="13"/>
  <c r="G88" i="13"/>
  <c r="H88" i="13"/>
  <c r="Q92" i="7"/>
  <c r="F94" i="6"/>
  <c r="S92" i="7"/>
  <c r="H94" i="6"/>
  <c r="F89" i="13"/>
  <c r="G89" i="13"/>
  <c r="H89" i="13"/>
  <c r="Q93" i="7"/>
  <c r="F95" i="6"/>
  <c r="S93" i="7"/>
  <c r="H95" i="6"/>
  <c r="F90" i="13"/>
  <c r="G90" i="13"/>
  <c r="H90" i="13"/>
  <c r="Q94" i="7"/>
  <c r="F96" i="6"/>
  <c r="S94" i="7"/>
  <c r="H96" i="6"/>
  <c r="F91" i="13"/>
  <c r="G91" i="13"/>
  <c r="H91" i="13"/>
  <c r="Q95" i="7"/>
  <c r="F97" i="6"/>
  <c r="S95" i="7"/>
  <c r="H97" i="6"/>
  <c r="F92" i="13"/>
  <c r="G92" i="13"/>
  <c r="H92" i="13"/>
  <c r="Q96" i="7"/>
  <c r="F98" i="6"/>
  <c r="S96" i="7"/>
  <c r="H98" i="6"/>
  <c r="F93" i="13"/>
  <c r="G93" i="13"/>
  <c r="H93" i="13"/>
  <c r="Q97" i="7"/>
  <c r="F99" i="6"/>
  <c r="S97" i="7"/>
  <c r="H99" i="6"/>
  <c r="F94" i="13"/>
  <c r="G94" i="13"/>
  <c r="H94" i="13"/>
  <c r="Q98" i="7"/>
  <c r="F100" i="6"/>
  <c r="S98" i="7"/>
  <c r="H100" i="6"/>
  <c r="F95" i="13"/>
  <c r="G95" i="13"/>
  <c r="H95" i="13"/>
  <c r="Q99" i="7"/>
  <c r="F101" i="6"/>
  <c r="S99" i="7"/>
  <c r="H101" i="6"/>
  <c r="F96" i="13"/>
  <c r="G96" i="13"/>
  <c r="H96" i="13"/>
  <c r="Q100" i="7"/>
  <c r="F102" i="6"/>
  <c r="S100" i="7"/>
  <c r="H102" i="6"/>
  <c r="F97" i="13"/>
  <c r="G97" i="13"/>
  <c r="H97" i="13"/>
  <c r="Q101" i="7"/>
  <c r="F103" i="6"/>
  <c r="S101" i="7"/>
  <c r="H103" i="6"/>
  <c r="F98" i="13"/>
  <c r="G98" i="13"/>
  <c r="H98" i="13"/>
  <c r="Q102" i="7"/>
  <c r="F104" i="6"/>
  <c r="S102" i="7"/>
  <c r="H104" i="6"/>
  <c r="F99" i="13"/>
  <c r="G99" i="13"/>
  <c r="H99" i="13"/>
  <c r="Q103" i="7"/>
  <c r="F105" i="6"/>
  <c r="S103" i="7"/>
  <c r="H105" i="6"/>
  <c r="F100" i="13"/>
  <c r="G100" i="13"/>
  <c r="H100" i="13"/>
  <c r="Q104" i="7"/>
  <c r="F106" i="6"/>
  <c r="S104" i="7"/>
  <c r="H106" i="6"/>
  <c r="F101" i="13"/>
  <c r="G101" i="13"/>
  <c r="H101" i="13"/>
  <c r="Q105" i="7"/>
  <c r="F107" i="6"/>
  <c r="S105" i="7"/>
  <c r="H107" i="6"/>
  <c r="F102" i="13"/>
  <c r="G102" i="13"/>
  <c r="H102" i="13"/>
  <c r="Q106" i="7"/>
  <c r="F108" i="6"/>
  <c r="S106" i="7"/>
  <c r="H108" i="6"/>
  <c r="F103" i="13"/>
  <c r="G103" i="13"/>
  <c r="H103" i="13"/>
  <c r="Q107" i="7"/>
  <c r="F109" i="6"/>
  <c r="S107" i="7"/>
  <c r="H109" i="6"/>
  <c r="F104" i="13"/>
  <c r="G104" i="13"/>
  <c r="H104" i="13"/>
  <c r="Q108" i="7"/>
  <c r="F110" i="6"/>
  <c r="S108" i="7"/>
  <c r="H110" i="6"/>
  <c r="F105" i="13"/>
  <c r="G105" i="13"/>
  <c r="H105" i="13"/>
  <c r="Q109" i="7"/>
  <c r="F111" i="6"/>
  <c r="S109" i="7"/>
  <c r="H111" i="6"/>
  <c r="F106" i="13"/>
  <c r="G106" i="13"/>
  <c r="H106" i="13"/>
  <c r="Q110" i="7"/>
  <c r="F112" i="6"/>
  <c r="S110" i="7"/>
  <c r="H112" i="6"/>
  <c r="F107" i="13"/>
  <c r="G107" i="13"/>
  <c r="H107" i="13"/>
  <c r="Q111" i="7"/>
  <c r="F113" i="6"/>
  <c r="S111" i="7"/>
  <c r="H113" i="6"/>
  <c r="F108" i="13"/>
  <c r="G108" i="13"/>
  <c r="H108" i="13"/>
  <c r="Q112" i="7"/>
  <c r="F114" i="6"/>
  <c r="S112" i="7"/>
  <c r="H114" i="6"/>
  <c r="F109" i="13"/>
  <c r="G109" i="13"/>
  <c r="H109" i="13"/>
  <c r="Q113" i="7"/>
  <c r="F115" i="6"/>
  <c r="S113" i="7"/>
  <c r="H115" i="6"/>
  <c r="F110" i="13"/>
  <c r="G110" i="13"/>
  <c r="H110" i="13"/>
  <c r="Q114" i="7"/>
  <c r="F116" i="6"/>
  <c r="S114" i="7"/>
  <c r="H116" i="6"/>
  <c r="F111" i="13"/>
  <c r="G111" i="13"/>
  <c r="H111" i="13"/>
  <c r="Q115" i="7"/>
  <c r="F117" i="6"/>
  <c r="S115" i="7"/>
  <c r="H117" i="6"/>
  <c r="F112" i="13"/>
  <c r="G112" i="13"/>
  <c r="H112" i="13"/>
  <c r="Q116" i="7"/>
  <c r="F118" i="6"/>
  <c r="S116" i="7"/>
  <c r="H118" i="6"/>
  <c r="F113" i="13"/>
  <c r="G113" i="13"/>
  <c r="H113" i="13"/>
  <c r="Q117" i="7"/>
  <c r="F119" i="6"/>
  <c r="S117" i="7"/>
  <c r="H119" i="6"/>
  <c r="F114" i="13"/>
  <c r="G114" i="13"/>
  <c r="H114" i="13"/>
  <c r="Q118" i="7"/>
  <c r="F120" i="6"/>
  <c r="S118" i="7"/>
  <c r="H120" i="6"/>
  <c r="F115" i="13"/>
  <c r="G115" i="13"/>
  <c r="H115" i="13"/>
  <c r="Q119" i="7"/>
  <c r="F121" i="6"/>
  <c r="S119" i="7"/>
  <c r="H121" i="6"/>
  <c r="F116" i="13"/>
  <c r="G116" i="13"/>
  <c r="H116" i="13"/>
  <c r="Q120" i="7"/>
  <c r="F122" i="6"/>
  <c r="S120" i="7"/>
  <c r="H122" i="6"/>
  <c r="F117" i="13"/>
  <c r="G117" i="13"/>
  <c r="H117" i="13"/>
  <c r="Q121" i="7"/>
  <c r="F123" i="6"/>
  <c r="S121" i="7"/>
  <c r="H123" i="6"/>
  <c r="F118" i="13"/>
  <c r="G118" i="13"/>
  <c r="H118" i="13"/>
  <c r="Q122" i="7"/>
  <c r="F124" i="6"/>
  <c r="S122" i="7"/>
  <c r="H124" i="6"/>
  <c r="F119" i="13"/>
  <c r="G119" i="13"/>
  <c r="H119" i="13"/>
  <c r="Q123" i="7"/>
  <c r="F125" i="6"/>
  <c r="S123" i="7"/>
  <c r="H125" i="6"/>
  <c r="F120" i="13"/>
  <c r="G120" i="13"/>
  <c r="H120" i="13"/>
  <c r="Q124" i="7"/>
  <c r="F126" i="6"/>
  <c r="S124" i="7"/>
  <c r="H126" i="6"/>
  <c r="F121" i="13"/>
  <c r="G121" i="13"/>
  <c r="H121" i="13"/>
  <c r="Q125" i="7"/>
  <c r="F127" i="6"/>
  <c r="S125" i="7"/>
  <c r="H127" i="6"/>
  <c r="F122" i="13"/>
  <c r="G122" i="13"/>
  <c r="H122" i="13"/>
  <c r="Q126" i="7"/>
  <c r="F128" i="6"/>
  <c r="S126" i="7"/>
  <c r="H128" i="6"/>
  <c r="F123" i="13"/>
  <c r="G123" i="13"/>
  <c r="H123" i="13"/>
  <c r="Q127" i="7"/>
  <c r="F129" i="6"/>
  <c r="S127" i="7"/>
  <c r="H129" i="6"/>
  <c r="F124" i="13"/>
  <c r="G124" i="13"/>
  <c r="H124" i="13"/>
  <c r="Q128" i="7"/>
  <c r="F130" i="6"/>
  <c r="S128" i="7"/>
  <c r="H130" i="6"/>
  <c r="F125" i="13"/>
  <c r="G125" i="13"/>
  <c r="H125" i="13"/>
  <c r="Q129" i="7"/>
  <c r="F131" i="6"/>
  <c r="S129" i="7"/>
  <c r="H131" i="6"/>
  <c r="F126" i="13"/>
  <c r="G126" i="13"/>
  <c r="H126" i="13"/>
  <c r="Q130" i="7"/>
  <c r="F132" i="6"/>
  <c r="S130" i="7"/>
  <c r="H132" i="6"/>
  <c r="F127" i="13"/>
  <c r="G127" i="13"/>
  <c r="H127" i="13"/>
  <c r="Q131" i="7"/>
  <c r="F133" i="6"/>
  <c r="S131" i="7"/>
  <c r="H133" i="6"/>
  <c r="F128" i="13"/>
  <c r="G128" i="13"/>
  <c r="H128" i="13"/>
  <c r="Q132" i="7"/>
  <c r="F134" i="6"/>
  <c r="S132" i="7"/>
  <c r="H134" i="6"/>
  <c r="F129" i="13"/>
  <c r="G129" i="13"/>
  <c r="H129" i="13"/>
  <c r="Q133" i="7"/>
  <c r="F135" i="6"/>
  <c r="S133" i="7"/>
  <c r="H135" i="6"/>
  <c r="F130" i="13"/>
  <c r="G130" i="13"/>
  <c r="H130" i="13"/>
  <c r="Q134" i="7"/>
  <c r="F136" i="6"/>
  <c r="S134" i="7"/>
  <c r="H136" i="6"/>
  <c r="F131" i="13"/>
  <c r="G131" i="13"/>
  <c r="H131" i="13"/>
  <c r="Q135" i="7"/>
  <c r="F137" i="6"/>
  <c r="S135" i="7"/>
  <c r="H137" i="6"/>
  <c r="F132" i="13"/>
  <c r="G132" i="13"/>
  <c r="H132" i="13"/>
  <c r="Q136" i="7"/>
  <c r="F138" i="6"/>
  <c r="S136" i="7"/>
  <c r="H138" i="6"/>
  <c r="F133" i="13"/>
  <c r="G133" i="13"/>
  <c r="H133" i="13"/>
  <c r="Q137" i="7"/>
  <c r="F139" i="6"/>
  <c r="S137" i="7"/>
  <c r="H139" i="6"/>
  <c r="F134" i="13"/>
  <c r="G134" i="13"/>
  <c r="H134" i="13"/>
  <c r="Q138" i="7"/>
  <c r="F140" i="6"/>
  <c r="S138" i="7"/>
  <c r="H140" i="6"/>
  <c r="F135" i="13"/>
  <c r="G135" i="13"/>
  <c r="H135" i="13"/>
  <c r="Q139" i="7"/>
  <c r="F141" i="6"/>
  <c r="S139" i="7"/>
  <c r="H141" i="6"/>
  <c r="F136" i="13"/>
  <c r="G136" i="13"/>
  <c r="H136" i="13"/>
  <c r="Q140" i="7"/>
  <c r="F142" i="6"/>
  <c r="S140" i="7"/>
  <c r="H142" i="6"/>
  <c r="F137" i="13"/>
  <c r="G137" i="13"/>
  <c r="H137" i="13"/>
  <c r="Q141" i="7"/>
  <c r="F143" i="6"/>
  <c r="S141" i="7"/>
  <c r="H143" i="6"/>
  <c r="F138" i="13"/>
  <c r="G138" i="13"/>
  <c r="H138" i="13"/>
  <c r="Q142" i="7"/>
  <c r="F144" i="6"/>
  <c r="S142" i="7"/>
  <c r="H144" i="6"/>
  <c r="F139" i="13"/>
  <c r="G139" i="13"/>
  <c r="H139" i="13"/>
  <c r="Q143" i="7"/>
  <c r="F145" i="6"/>
  <c r="S143" i="7"/>
  <c r="H145" i="6"/>
  <c r="F140" i="13"/>
  <c r="G140" i="13"/>
  <c r="H140" i="13"/>
  <c r="Q144" i="7"/>
  <c r="F146" i="6"/>
  <c r="S144" i="7"/>
  <c r="H146" i="6"/>
  <c r="F141" i="13"/>
  <c r="G141" i="13"/>
  <c r="H141" i="13"/>
  <c r="Q145" i="7"/>
  <c r="F147" i="6"/>
  <c r="S145" i="7"/>
  <c r="H147" i="6"/>
  <c r="F142" i="13"/>
  <c r="G142" i="13"/>
  <c r="H142" i="13"/>
  <c r="Q146" i="7"/>
  <c r="F148" i="6"/>
  <c r="S146" i="7"/>
  <c r="H148" i="6"/>
  <c r="F143" i="13"/>
  <c r="G143" i="13"/>
  <c r="H143" i="13"/>
  <c r="Q147" i="7"/>
  <c r="F149" i="6"/>
  <c r="S147" i="7"/>
  <c r="H149" i="6"/>
  <c r="F144" i="13"/>
  <c r="G144" i="13"/>
  <c r="H144" i="13"/>
  <c r="Q148" i="7"/>
  <c r="F150" i="6"/>
  <c r="S148" i="7"/>
  <c r="H150" i="6"/>
  <c r="F145" i="13"/>
  <c r="G145" i="13"/>
  <c r="H145" i="13"/>
  <c r="Q149" i="7"/>
  <c r="F151" i="6"/>
  <c r="S149" i="7"/>
  <c r="H151" i="6"/>
  <c r="F146" i="13"/>
  <c r="G146" i="13"/>
  <c r="H146" i="13"/>
  <c r="Q150" i="7"/>
  <c r="F152" i="6"/>
  <c r="S150" i="7"/>
  <c r="H152" i="6"/>
  <c r="F147" i="13"/>
  <c r="G147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 a="1"/>
  <c r="K4" i="3"/>
  <c r="K5" i="3" a="1"/>
  <c r="K5" i="3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K36" i="3" a="1"/>
  <c r="K37" i="3" a="1"/>
  <c r="K38" i="3" a="1"/>
  <c r="K39" i="3" a="1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K22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E90" i="9"/>
  <c r="L169" i="13"/>
  <c r="K26" i="13"/>
  <c r="K170" i="13"/>
  <c r="G29" i="7"/>
  <c r="H29" i="7"/>
  <c r="I29" i="7"/>
  <c r="L170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K38" i="13"/>
  <c r="K182" i="13"/>
  <c r="G41" i="7"/>
  <c r="H41" i="7"/>
  <c r="G38" i="7"/>
  <c r="G39" i="7"/>
  <c r="G40" i="7"/>
  <c r="I41" i="7"/>
  <c r="L182" i="13"/>
  <c r="N40" i="13"/>
  <c r="M43" i="13"/>
  <c r="M46" i="13"/>
  <c r="M47" i="13"/>
  <c r="M49" i="13"/>
  <c r="N49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M53" i="13"/>
  <c r="N53" i="13"/>
  <c r="M54" i="13"/>
  <c r="N57" i="13"/>
  <c r="M11" i="13"/>
  <c r="M12" i="13"/>
  <c r="M20" i="13"/>
  <c r="M64" i="13"/>
  <c r="M70" i="13"/>
  <c r="M79" i="13"/>
  <c r="M80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L4" i="3" a="1"/>
  <c r="L4" i="3"/>
  <c r="M4" i="3" a="1"/>
  <c r="M4" i="3"/>
  <c r="J4" i="3"/>
  <c r="G4" i="3"/>
  <c r="H4" i="3"/>
  <c r="I4" i="3"/>
  <c r="O4" i="3"/>
  <c r="P4" i="3" a="1"/>
  <c r="P4" i="3"/>
  <c r="T4" i="3"/>
  <c r="Q5" i="3"/>
  <c r="L5" i="3" a="1"/>
  <c r="L5" i="3"/>
  <c r="M5" i="3" a="1"/>
  <c r="M5" i="3"/>
  <c r="J5" i="3"/>
  <c r="G5" i="3"/>
  <c r="H5" i="3"/>
  <c r="I5" i="3"/>
  <c r="O5" i="3"/>
  <c r="P5" i="3" a="1"/>
  <c r="P5" i="3"/>
  <c r="T5" i="3"/>
  <c r="Q6" i="3"/>
  <c r="L6" i="3" a="1"/>
  <c r="L6" i="3"/>
  <c r="M6" i="3" a="1"/>
  <c r="M6" i="3"/>
  <c r="J6" i="3"/>
  <c r="G6" i="3"/>
  <c r="H6" i="3"/>
  <c r="I6" i="3"/>
  <c r="O6" i="3"/>
  <c r="P6" i="3" a="1"/>
  <c r="P6" i="3"/>
  <c r="T6" i="3"/>
  <c r="Q7" i="3"/>
  <c r="L7" i="3" a="1"/>
  <c r="L7" i="3"/>
  <c r="M7" i="3" a="1"/>
  <c r="M7" i="3"/>
  <c r="J7" i="3"/>
  <c r="G7" i="3"/>
  <c r="H7" i="3"/>
  <c r="I7" i="3"/>
  <c r="O7" i="3"/>
  <c r="P7" i="3" a="1"/>
  <c r="P7" i="3"/>
  <c r="T7" i="3"/>
  <c r="Q8" i="3"/>
  <c r="L8" i="3" a="1"/>
  <c r="L8" i="3"/>
  <c r="M8" i="3" a="1"/>
  <c r="M8" i="3"/>
  <c r="J8" i="3"/>
  <c r="G8" i="3"/>
  <c r="H8" i="3"/>
  <c r="I8" i="3"/>
  <c r="O8" i="3"/>
  <c r="P8" i="3" a="1"/>
  <c r="P8" i="3"/>
  <c r="T8" i="3"/>
  <c r="Q9" i="3"/>
  <c r="L9" i="3" a="1"/>
  <c r="L9" i="3"/>
  <c r="M9" i="3" a="1"/>
  <c r="M9" i="3"/>
  <c r="J9" i="3"/>
  <c r="G9" i="3"/>
  <c r="H9" i="3"/>
  <c r="I9" i="3"/>
  <c r="O9" i="3"/>
  <c r="P9" i="3" a="1"/>
  <c r="P9" i="3"/>
  <c r="T9" i="3"/>
  <c r="Q10" i="3"/>
  <c r="L10" i="3" a="1"/>
  <c r="L10" i="3"/>
  <c r="M10" i="3" a="1"/>
  <c r="M10" i="3"/>
  <c r="J10" i="3"/>
  <c r="G10" i="3"/>
  <c r="H10" i="3"/>
  <c r="I10" i="3"/>
  <c r="O10" i="3"/>
  <c r="P10" i="3" a="1"/>
  <c r="P10" i="3"/>
  <c r="T10" i="3"/>
  <c r="Q11" i="3"/>
  <c r="L11" i="3" a="1"/>
  <c r="L11" i="3"/>
  <c r="M11" i="3" a="1"/>
  <c r="M11" i="3"/>
  <c r="J11" i="3"/>
  <c r="G11" i="3"/>
  <c r="H11" i="3"/>
  <c r="I11" i="3"/>
  <c r="O11" i="3"/>
  <c r="P11" i="3" a="1"/>
  <c r="P11" i="3"/>
  <c r="T11" i="3"/>
  <c r="Q12" i="3"/>
  <c r="L12" i="3" a="1"/>
  <c r="L12" i="3"/>
  <c r="M12" i="3" a="1"/>
  <c r="M12" i="3"/>
  <c r="J12" i="3"/>
  <c r="G12" i="3"/>
  <c r="I12" i="3"/>
  <c r="O12" i="3"/>
  <c r="P12" i="3" a="1"/>
  <c r="P12" i="3"/>
  <c r="T12" i="3"/>
  <c r="Q13" i="3"/>
  <c r="L13" i="3" a="1"/>
  <c r="L13" i="3"/>
  <c r="M13" i="3" a="1"/>
  <c r="M13" i="3"/>
  <c r="J13" i="3"/>
  <c r="G13" i="3"/>
  <c r="H13" i="3"/>
  <c r="I13" i="3"/>
  <c r="O13" i="3"/>
  <c r="P13" i="3" a="1"/>
  <c r="P13" i="3"/>
  <c r="T13" i="3"/>
  <c r="Q14" i="3"/>
  <c r="L14" i="3" a="1"/>
  <c r="L14" i="3"/>
  <c r="M14" i="3" a="1"/>
  <c r="M14" i="3"/>
  <c r="J14" i="3"/>
  <c r="G14" i="3"/>
  <c r="H14" i="3"/>
  <c r="I14" i="3"/>
  <c r="O14" i="3"/>
  <c r="P14" i="3" a="1"/>
  <c r="P14" i="3"/>
  <c r="T14" i="3"/>
  <c r="Q15" i="3"/>
  <c r="L15" i="3" a="1"/>
  <c r="L15" i="3"/>
  <c r="M15" i="3" a="1"/>
  <c r="M15" i="3"/>
  <c r="J15" i="3"/>
  <c r="G15" i="3"/>
  <c r="H15" i="3"/>
  <c r="I15" i="3"/>
  <c r="O15" i="3"/>
  <c r="P15" i="3" a="1"/>
  <c r="P15" i="3"/>
  <c r="T15" i="3"/>
  <c r="Q16" i="3"/>
  <c r="L16" i="3" a="1"/>
  <c r="L16" i="3"/>
  <c r="M16" i="3" a="1"/>
  <c r="M16" i="3"/>
  <c r="J16" i="3"/>
  <c r="G16" i="3"/>
  <c r="H16" i="3"/>
  <c r="I16" i="3"/>
  <c r="O16" i="3"/>
  <c r="P16" i="3" a="1"/>
  <c r="P16" i="3"/>
  <c r="T16" i="3"/>
  <c r="Q17" i="3"/>
  <c r="L17" i="3" a="1"/>
  <c r="L17" i="3"/>
  <c r="M17" i="3" a="1"/>
  <c r="M17" i="3"/>
  <c r="J17" i="3"/>
  <c r="G17" i="3"/>
  <c r="H17" i="3"/>
  <c r="I17" i="3"/>
  <c r="O17" i="3"/>
  <c r="P17" i="3" a="1"/>
  <c r="P17" i="3"/>
  <c r="T17" i="3"/>
  <c r="Q18" i="3"/>
  <c r="L18" i="3" a="1"/>
  <c r="L18" i="3"/>
  <c r="M18" i="3" a="1"/>
  <c r="M18" i="3"/>
  <c r="J18" i="3"/>
  <c r="G18" i="3"/>
  <c r="I18" i="3"/>
  <c r="O18" i="3"/>
  <c r="P18" i="3" a="1"/>
  <c r="P18" i="3"/>
  <c r="T18" i="3"/>
  <c r="Q19" i="3"/>
  <c r="L19" i="3" a="1"/>
  <c r="L19" i="3"/>
  <c r="M19" i="3" a="1"/>
  <c r="M19" i="3"/>
  <c r="J19" i="3"/>
  <c r="G19" i="3"/>
  <c r="I19" i="3"/>
  <c r="O19" i="3"/>
  <c r="P19" i="3" a="1"/>
  <c r="P19" i="3"/>
  <c r="T19" i="3"/>
  <c r="Q20" i="3"/>
  <c r="L20" i="3" a="1"/>
  <c r="L20" i="3"/>
  <c r="M20" i="3" a="1"/>
  <c r="M20" i="3"/>
  <c r="J20" i="3"/>
  <c r="G20" i="3"/>
  <c r="H20" i="3"/>
  <c r="I20" i="3"/>
  <c r="O20" i="3"/>
  <c r="P20" i="3" a="1"/>
  <c r="P20" i="3"/>
  <c r="T20" i="3"/>
  <c r="Q21" i="3"/>
  <c r="L21" i="3" a="1"/>
  <c r="L21" i="3"/>
  <c r="M21" i="3" a="1"/>
  <c r="M21" i="3"/>
  <c r="J21" i="3"/>
  <c r="G21" i="3"/>
  <c r="H21" i="3"/>
  <c r="I21" i="3"/>
  <c r="O21" i="3"/>
  <c r="P21" i="3" a="1"/>
  <c r="P21" i="3"/>
  <c r="T21" i="3"/>
  <c r="Q22" i="3"/>
  <c r="L22" i="3" a="1"/>
  <c r="L22" i="3"/>
  <c r="M22" i="3" a="1"/>
  <c r="M22" i="3"/>
  <c r="J22" i="3"/>
  <c r="G22" i="3"/>
  <c r="H22" i="3"/>
  <c r="I22" i="3"/>
  <c r="O22" i="3"/>
  <c r="P22" i="3" a="1"/>
  <c r="P22" i="3"/>
  <c r="T22" i="3"/>
  <c r="Q23" i="3"/>
  <c r="L23" i="3" a="1"/>
  <c r="L23" i="3"/>
  <c r="M23" i="3" a="1"/>
  <c r="M23" i="3"/>
  <c r="J23" i="3"/>
  <c r="G23" i="3"/>
  <c r="H23" i="3"/>
  <c r="I23" i="3"/>
  <c r="O23" i="3"/>
  <c r="P23" i="3" a="1"/>
  <c r="P23" i="3"/>
  <c r="T23" i="3"/>
  <c r="Q24" i="3"/>
  <c r="L24" i="3" a="1"/>
  <c r="L24" i="3"/>
  <c r="M24" i="3" a="1"/>
  <c r="M24" i="3"/>
  <c r="J24" i="3"/>
  <c r="G24" i="3"/>
  <c r="H24" i="3"/>
  <c r="I24" i="3"/>
  <c r="O24" i="3"/>
  <c r="P24" i="3" a="1"/>
  <c r="P24" i="3"/>
  <c r="T24" i="3"/>
  <c r="Q25" i="3"/>
  <c r="L25" i="3" a="1"/>
  <c r="L25" i="3"/>
  <c r="M25" i="3" a="1"/>
  <c r="M25" i="3"/>
  <c r="J25" i="3"/>
  <c r="G25" i="3"/>
  <c r="H25" i="3"/>
  <c r="I25" i="3"/>
  <c r="O25" i="3"/>
  <c r="P25" i="3" a="1"/>
  <c r="P25" i="3"/>
  <c r="T25" i="3"/>
  <c r="Q26" i="3"/>
  <c r="L26" i="3" a="1"/>
  <c r="L26" i="3"/>
  <c r="M26" i="3" a="1"/>
  <c r="M26" i="3"/>
  <c r="J26" i="3"/>
  <c r="G26" i="3"/>
  <c r="H26" i="3"/>
  <c r="I26" i="3"/>
  <c r="O26" i="3"/>
  <c r="P26" i="3" a="1"/>
  <c r="P26" i="3"/>
  <c r="T26" i="3"/>
  <c r="Q27" i="3"/>
  <c r="L27" i="3" a="1"/>
  <c r="L27" i="3"/>
  <c r="M27" i="3" a="1"/>
  <c r="M27" i="3"/>
  <c r="J27" i="3"/>
  <c r="G27" i="3"/>
  <c r="H27" i="3"/>
  <c r="I27" i="3"/>
  <c r="O27" i="3"/>
  <c r="P27" i="3" a="1"/>
  <c r="P27" i="3"/>
  <c r="T27" i="3"/>
  <c r="Q28" i="3"/>
  <c r="L28" i="3" a="1"/>
  <c r="L28" i="3"/>
  <c r="M28" i="3" a="1"/>
  <c r="M28" i="3"/>
  <c r="J28" i="3"/>
  <c r="G28" i="3"/>
  <c r="H28" i="3"/>
  <c r="I28" i="3"/>
  <c r="O28" i="3"/>
  <c r="P28" i="3" a="1"/>
  <c r="P28" i="3"/>
  <c r="T28" i="3"/>
  <c r="Q29" i="3"/>
  <c r="L29" i="3" a="1"/>
  <c r="L29" i="3"/>
  <c r="M29" i="3" a="1"/>
  <c r="M29" i="3"/>
  <c r="J29" i="3"/>
  <c r="G29" i="3"/>
  <c r="H29" i="3"/>
  <c r="I29" i="3"/>
  <c r="O29" i="3"/>
  <c r="P29" i="3" a="1"/>
  <c r="P29" i="3"/>
  <c r="T29" i="3"/>
  <c r="Q30" i="3"/>
  <c r="L30" i="3" a="1"/>
  <c r="L30" i="3"/>
  <c r="M30" i="3" a="1"/>
  <c r="M30" i="3"/>
  <c r="J30" i="3"/>
  <c r="G30" i="3"/>
  <c r="H30" i="3"/>
  <c r="I30" i="3"/>
  <c r="P30" i="3" a="1"/>
  <c r="P30" i="3"/>
  <c r="T30" i="3"/>
  <c r="Q31" i="3"/>
  <c r="L31" i="3" a="1"/>
  <c r="L31" i="3"/>
  <c r="M31" i="3" a="1"/>
  <c r="M31" i="3"/>
  <c r="J31" i="3"/>
  <c r="G31" i="3"/>
  <c r="H31" i="3"/>
  <c r="I31" i="3"/>
  <c r="O31" i="3"/>
  <c r="P31" i="3" a="1"/>
  <c r="P31" i="3"/>
  <c r="T31" i="3"/>
  <c r="Q32" i="3"/>
  <c r="L32" i="3" a="1"/>
  <c r="L32" i="3"/>
  <c r="M32" i="3" a="1"/>
  <c r="M32" i="3"/>
  <c r="J32" i="3"/>
  <c r="G32" i="3"/>
  <c r="H32" i="3"/>
  <c r="I32" i="3"/>
  <c r="O32" i="3"/>
  <c r="P32" i="3" a="1"/>
  <c r="P32" i="3"/>
  <c r="T32" i="3"/>
  <c r="Q33" i="3"/>
  <c r="L33" i="3" a="1"/>
  <c r="L33" i="3"/>
  <c r="M33" i="3" a="1"/>
  <c r="M33" i="3"/>
  <c r="J33" i="3"/>
  <c r="G33" i="3"/>
  <c r="H33" i="3"/>
  <c r="I33" i="3"/>
  <c r="O33" i="3"/>
  <c r="P33" i="3" a="1"/>
  <c r="P33" i="3"/>
  <c r="T33" i="3"/>
  <c r="Q34" i="3"/>
  <c r="L34" i="3" a="1"/>
  <c r="L34" i="3"/>
  <c r="M34" i="3" a="1"/>
  <c r="M34" i="3"/>
  <c r="J34" i="3"/>
  <c r="G34" i="3"/>
  <c r="H34" i="3"/>
  <c r="I34" i="3"/>
  <c r="O34" i="3"/>
  <c r="P34" i="3" a="1"/>
  <c r="P34" i="3"/>
  <c r="T34" i="3"/>
  <c r="Q35" i="3"/>
  <c r="L35" i="3" a="1"/>
  <c r="L35" i="3"/>
  <c r="M35" i="3" a="1"/>
  <c r="M35" i="3"/>
  <c r="J35" i="3"/>
  <c r="G35" i="3"/>
  <c r="H35" i="3"/>
  <c r="I35" i="3"/>
  <c r="P35" i="3" a="1"/>
  <c r="P35" i="3"/>
  <c r="T35" i="3"/>
  <c r="Q36" i="3"/>
  <c r="L36" i="3" a="1"/>
  <c r="L36" i="3"/>
  <c r="M36" i="3" a="1"/>
  <c r="M36" i="3"/>
  <c r="J36" i="3"/>
  <c r="G36" i="3"/>
  <c r="H36" i="3"/>
  <c r="I36" i="3"/>
  <c r="O36" i="3"/>
  <c r="P36" i="3" a="1"/>
  <c r="P36" i="3"/>
  <c r="T36" i="3"/>
  <c r="Q37" i="3"/>
  <c r="L37" i="3" a="1"/>
  <c r="L37" i="3"/>
  <c r="M37" i="3" a="1"/>
  <c r="M37" i="3"/>
  <c r="J37" i="3"/>
  <c r="G37" i="3"/>
  <c r="H37" i="3"/>
  <c r="I37" i="3"/>
  <c r="O37" i="3"/>
  <c r="P37" i="3" a="1"/>
  <c r="P37" i="3"/>
  <c r="T37" i="3"/>
  <c r="Q38" i="3"/>
  <c r="L38" i="3" a="1"/>
  <c r="L38" i="3"/>
  <c r="M38" i="3" a="1"/>
  <c r="M38" i="3"/>
  <c r="J38" i="3"/>
  <c r="G38" i="3"/>
  <c r="H38" i="3"/>
  <c r="I38" i="3"/>
  <c r="O38" i="3"/>
  <c r="P38" i="3" a="1"/>
  <c r="P38" i="3"/>
  <c r="T38" i="3"/>
  <c r="Q39" i="3"/>
  <c r="L39" i="3" a="1"/>
  <c r="L39" i="3"/>
  <c r="M39" i="3" a="1"/>
  <c r="M39" i="3"/>
  <c r="J39" i="3"/>
  <c r="G39" i="3"/>
  <c r="H39" i="3"/>
  <c r="I39" i="3"/>
  <c r="O39" i="3"/>
  <c r="P39" i="3" a="1"/>
  <c r="P39" i="3"/>
  <c r="T39" i="3"/>
  <c r="U4" i="3"/>
  <c r="V4" i="3"/>
  <c r="U5" i="3"/>
  <c r="V5" i="3"/>
  <c r="U6" i="3"/>
  <c r="V6" i="3"/>
  <c r="U7" i="3"/>
  <c r="V7" i="3"/>
  <c r="U8" i="3"/>
  <c r="V8" i="3"/>
  <c r="U9" i="3"/>
  <c r="V9" i="3"/>
  <c r="U10" i="3"/>
  <c r="V10" i="3"/>
  <c r="U11" i="3"/>
  <c r="V11" i="3"/>
  <c r="U12" i="3"/>
  <c r="V12" i="3"/>
  <c r="U13" i="3"/>
  <c r="V13" i="3"/>
  <c r="U14" i="3"/>
  <c r="V14" i="3"/>
  <c r="U15" i="3"/>
  <c r="V15" i="3"/>
  <c r="U16" i="3"/>
  <c r="V16" i="3"/>
  <c r="U17" i="3"/>
  <c r="V17" i="3"/>
  <c r="U18" i="3"/>
  <c r="V18" i="3"/>
  <c r="U19" i="3"/>
  <c r="V19" i="3"/>
  <c r="U20" i="3"/>
  <c r="V20" i="3"/>
  <c r="U21" i="3"/>
  <c r="V21" i="3"/>
  <c r="V22" i="3"/>
  <c r="U23" i="3"/>
  <c r="V23" i="3"/>
  <c r="U24" i="3"/>
  <c r="V24" i="3"/>
  <c r="U25" i="3"/>
  <c r="V25" i="3"/>
  <c r="U26" i="3"/>
  <c r="V26" i="3"/>
  <c r="U27" i="3"/>
  <c r="V27" i="3"/>
  <c r="U28" i="3"/>
  <c r="V28" i="3"/>
  <c r="U29" i="3"/>
  <c r="V29" i="3"/>
  <c r="U30" i="3"/>
  <c r="V30" i="3"/>
  <c r="U31" i="3"/>
  <c r="V31" i="3"/>
  <c r="U32" i="3"/>
  <c r="V32" i="3"/>
  <c r="U33" i="3"/>
  <c r="V33" i="3"/>
  <c r="U34" i="3"/>
  <c r="V34" i="3"/>
  <c r="U35" i="3"/>
  <c r="V35" i="3"/>
  <c r="U36" i="3"/>
  <c r="V36" i="3"/>
  <c r="U37" i="3"/>
  <c r="V37" i="3"/>
  <c r="U38" i="3"/>
  <c r="V38" i="3"/>
  <c r="U39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P23" i="6"/>
  <c r="G10" i="14"/>
  <c r="P24" i="6"/>
  <c r="G11" i="14"/>
  <c r="AR16" i="14"/>
  <c r="E16" i="14"/>
  <c r="P9" i="6"/>
  <c r="G16" i="14"/>
  <c r="AQ26" i="14"/>
  <c r="P17" i="6"/>
  <c r="G4" i="14"/>
  <c r="AR23" i="14"/>
  <c r="E23" i="14"/>
  <c r="AQ33" i="14"/>
  <c r="E28" i="14"/>
  <c r="P10" i="6"/>
  <c r="G17" i="14"/>
  <c r="AQ27" i="14"/>
  <c r="G28" i="14"/>
  <c r="AQ35" i="14"/>
  <c r="G29" i="14"/>
  <c r="AQ36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C41" i="8"/>
  <c r="C40" i="8"/>
  <c r="C39" i="8"/>
  <c r="C38" i="8"/>
  <c r="C37" i="8"/>
  <c r="E18" i="9"/>
  <c r="Y7" i="6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N35" i="3" a="1"/>
  <c r="N35" i="3"/>
  <c r="S35" i="3"/>
  <c r="N36" i="3" a="1"/>
  <c r="N36" i="3"/>
  <c r="S36" i="3"/>
  <c r="N37" i="3" a="1"/>
  <c r="N37" i="3"/>
  <c r="S37" i="3"/>
  <c r="N38" i="3" a="1"/>
  <c r="N38" i="3"/>
  <c r="S38" i="3"/>
  <c r="N39" i="3" a="1"/>
  <c r="N39" i="3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N23" i="3" a="1"/>
  <c r="N23" i="3"/>
  <c r="N24" i="3" a="1"/>
  <c r="N24" i="3"/>
  <c r="N25" i="3" a="1"/>
  <c r="N25" i="3"/>
  <c r="N26" i="3" a="1"/>
  <c r="N26" i="3"/>
  <c r="N27" i="3" a="1"/>
  <c r="N27" i="3"/>
  <c r="N28" i="3" a="1"/>
  <c r="N28" i="3"/>
  <c r="N29" i="3" a="1"/>
  <c r="N29" i="3"/>
  <c r="N30" i="3" a="1"/>
  <c r="N30" i="3"/>
  <c r="N31" i="3" a="1"/>
  <c r="N31" i="3"/>
  <c r="N32" i="3" a="1"/>
  <c r="N32" i="3"/>
  <c r="N33" i="3" a="1"/>
  <c r="N33" i="3"/>
  <c r="N34" i="3" a="1"/>
  <c r="N34" i="3"/>
  <c r="N22" i="3" a="1"/>
  <c r="N22" i="3"/>
  <c r="N21" i="3" a="1"/>
  <c r="N21" i="3"/>
  <c r="N20" i="3" a="1"/>
  <c r="N20" i="3"/>
  <c r="N19" i="3" a="1"/>
  <c r="N19" i="3"/>
  <c r="N18" i="3" a="1"/>
  <c r="N18" i="3"/>
  <c r="N17" i="3" a="1"/>
  <c r="N17" i="3"/>
  <c r="N16" i="3" a="1"/>
  <c r="N16" i="3"/>
  <c r="N15" i="3" a="1"/>
  <c r="N15" i="3"/>
  <c r="N14" i="3" a="1"/>
  <c r="N14" i="3"/>
  <c r="N13" i="3" a="1"/>
  <c r="N13" i="3"/>
  <c r="N12" i="3" a="1"/>
  <c r="N12" i="3"/>
  <c r="N11" i="3" a="1"/>
  <c r="N11" i="3"/>
  <c r="N10" i="3" a="1"/>
  <c r="N10" i="3"/>
  <c r="N9" i="3" a="1"/>
  <c r="N9" i="3"/>
  <c r="N8" i="3" a="1"/>
  <c r="N8" i="3"/>
  <c r="N7" i="3" a="1"/>
  <c r="N7" i="3"/>
  <c r="N6" i="3" a="1"/>
  <c r="N6" i="3"/>
  <c r="N5" i="3" a="1"/>
  <c r="N5" i="3"/>
  <c r="N4" i="3" a="1"/>
  <c r="N4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P22" i="6"/>
  <c r="G9" i="14"/>
  <c r="AR19" i="14"/>
  <c r="E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6" i="14"/>
  <c r="AR21" i="14"/>
  <c r="E21" i="14"/>
  <c r="AQ31" i="14"/>
  <c r="E30" i="14"/>
  <c r="AQ37" i="14"/>
  <c r="E37" i="14"/>
  <c r="G7" i="14"/>
  <c r="G20" i="14"/>
  <c r="AQ30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E11" i="14"/>
  <c r="AQ16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E7" i="14"/>
  <c r="AQ20" i="14"/>
  <c r="AQ21" i="14"/>
  <c r="E9" i="14"/>
  <c r="E8" i="14"/>
  <c r="AQ18" i="14"/>
  <c r="AQ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18" i="14"/>
  <c r="AQ28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E29" i="14"/>
  <c r="E36" i="14"/>
  <c r="AR20" i="14"/>
  <c r="E20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AF32" i="6"/>
  <c r="AF25" i="6"/>
  <c r="AF21" i="6"/>
  <c r="AC21" i="6"/>
  <c r="AS7" i="6"/>
  <c r="AC24" i="6"/>
  <c r="AV7" i="6"/>
  <c r="AF33" i="6"/>
  <c r="AF36" i="6"/>
  <c r="AF20" i="6"/>
  <c r="AL18" i="6"/>
  <c r="AC25" i="6"/>
  <c r="AW7" i="6"/>
  <c r="AF30" i="6"/>
  <c r="AF40" i="6"/>
  <c r="AF39" i="6"/>
  <c r="AF35" i="6"/>
  <c r="AF34" i="6"/>
  <c r="AE10" i="6"/>
  <c r="AF11" i="6"/>
  <c r="AF38" i="6"/>
  <c r="AF12" i="6"/>
  <c r="AE9" i="6"/>
  <c r="G23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<sst xmlns="http://schemas.openxmlformats.org/spreadsheetml/2006/main" count="897" uniqueCount="342">
  <si>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</si>
  <si>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</si>
  <si>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</si>
  <si>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</si>
  <si>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</si>
  <si>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</si>
  <si>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</si>
  <si>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</si>
  <si>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</si>
  <si>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</si>
  <si>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</si>
  <si>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</si>
  <si>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</si>
  <si>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</si>
  <si>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</si>
  <si>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</si>
  <si>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</si>
  <si>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</si>
  <si>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</si>
  <si>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</si>
  <si>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</si>
  <si>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</si>
  <si>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</si>
  <si>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</si>
  <si>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</si>
  <si>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</si>
  <si>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</si>
  <si>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</si>
  <si>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</si>
  <si>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</si>
  <si>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</si>
  <si>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</si>
  <si>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</si>
  <si>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</si>
  <si>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</si>
  <si>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</si>
  <si>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</si>
  <si>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</si>
  <si>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</si>
  <si>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</si>
  <si>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</si>
  <si>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</si>
  <si>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</si>
  <si>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</si>
  <si>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</si>
  <si>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</si>
  <si>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</si>
  <si>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</si>
  <si>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</si>
  <si>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</si>
  <si>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</si>
  <si>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</si>
  <si>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</si>
  <si>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</si>
  <si>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</si>
  <si>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</si>
  <si>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</si>
  <si>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</si>
  <si>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</si>
  <si>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</si>
  <si>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</si>
  <si>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</si>
  <si>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</si>
  <si>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</si>
  <si>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</si>
  <si>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</si>
  <si>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</si>
  <si>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</si>
  <si>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</si>
  <si>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</si>
  <si>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</si>
  <si>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</si>
  <si>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</si>
  <si>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</si>
  <si>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</si>
  <si>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</si>
  <si>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</si>
  <si>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</si>
  <si>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</si>
  <si>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</si>
  <si>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</si>
  <si>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</si>
  <si>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</si>
  <si>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</si>
  <si>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</si>
  <si>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</si>
  <si>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</si>
  <si>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</si>
  <si>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</si>
  <si>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</si>
  <si>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</si>
  <si>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</si>
  <si>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</si>
  <si>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</si>
  <si>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</si>
  <si>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</si>
  <si>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</si>
  <si>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</si>
  <si>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</si>
  <si>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</si>
  <si>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</si>
  <si>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</si>
  <si>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</si>
  <si>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</si>
  <si>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</si>
  <si>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</si>
  <si>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</si>
  <si>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</si>
  <si>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</si>
  <si>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</si>
  <si>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</si>
  <si>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</si>
  <si>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</si>
  <si>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</si>
  <si>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</si>
  <si>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</si>
  <si>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</si>
  <si>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</si>
  <si>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</si>
  <si>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</si>
  <si>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</si>
  <si>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</si>
  <si>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</si>
  <si>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</si>
  <si>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</si>
  <si>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</si>
  <si>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</si>
  <si>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</si>
  <si>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</si>
  <si>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</si>
  <si>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</si>
  <si>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</si>
  <si>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</si>
  <si>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</si>
  <si>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</si>
  <si>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</si>
  <si>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</si>
  <si>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</si>
  <si>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</si>
  <si>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</si>
  <si>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</si>
  <si>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</si>
  <si>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</si>
  <si>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</si>
  <si>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</si>
  <si>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</si>
  <si>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</si>
  <si>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</si>
  <si>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</si>
  <si>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</si>
  <si>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</si>
  <si>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</si>
  <si>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</si>
  <si>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</si>
  <si>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</si>
  <si>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</si>
  <si>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</si>
  <si>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</si>
  <si>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</si>
  <si>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</si>
  <si>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</si>
  <si>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</si>
  <si>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</si>
  <si>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</si>
  <si>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</si>
  <si>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</si>
  <si>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</si>
  <si>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</si>
  <si>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</si>
  <si>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</si>
  <si>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</si>
  <si>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</si>
  <si>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</si>
  <si>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</si>
  <si>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</si>
  <si>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</si>
  <si>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</si>
  <si>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</si>
  <si>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</si>
  <si>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</si>
  <si>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</si>
  <si>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</si>
  <si>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</si>
  <si>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</si>
  <si>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</si>
  <si>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</si>
  <si>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</si>
  <si>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</si>
  <si>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</si>
  <si>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</si>
  <si>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</si>
  <si>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</si>
  <si>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</si>
  <si>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</si>
  <si>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</si>
  <si>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</si>
  <si>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</si>
  <si>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</si>
  <si>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</si>
  <si>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</si>
  <si>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</si>
  <si>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</si>
  <si>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</si>
  <si>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</si>
  <si>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</si>
  <si>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</si>
  <si>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</si>
  <si>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</si>
  <si>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</si>
  <si>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</si>
  <si>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</si>
  <si>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</si>
  <si>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</si>
  <si>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</si>
  <si>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</si>
  <si>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</si>
  <si>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</si>
  <si>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</si>
  <si>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</si>
  <si>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</si>
  <si>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</si>
  <si>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</si>
  <si>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</si>
  <si>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</si>
  <si>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</si>
  <si>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</si>
  <si>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</si>
  <si>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</si>
  <si>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</si>
  <si>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</si>
  <si>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</si>
  <si>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</si>
  <si>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</si>
  <si>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</si>
  <si>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</si>
  <si>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</si>
  <si>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</si>
  <si>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</si>
  <si>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</si>
  <si>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</si>
  <si>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</si>
  <si>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</si>
  <si>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</si>
  <si>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</si>
  <si>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</si>
  <si>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</si>
  <si>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</si>
  <si>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</si>
  <si>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</si>
  <si>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</si>
  <si>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</si>
  <si>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</si>
  <si>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</si>
  <si>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</si>
  <si>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</si>
  <si>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</si>
  <si>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</si>
  <si>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</si>
  <si>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</si>
  <si>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</si>
  <si>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</si>
  <si>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</si>
  <si>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</si>
  <si>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</si>
  <si>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</si>
  <si>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</si>
  <si>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</si>
  <si>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</si>
  <si>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</si>
  <si>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</si>
  <si>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</si>
  <si>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</si>
  <si>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</si>
  <si>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</si>
  <si>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</si>
  <si>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</si>
  <si>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</si>
  <si>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</si>
  <si>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</si>
  <si>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</si>
  <si>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</si>
  <si>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</si>
  <si>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</si>
  <si>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</si>
  <si>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</si>
  <si>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</si>
  <si>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</si>
  <si>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</si>
  <si>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</si>
  <si>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</si>
  <si>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</si>
  <si>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</si>
  <si>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</si>
  <si>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</si>
  <si>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</si>
  <si>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</si>
  <si>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</si>
  <si>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</si>
  <si>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</si>
  <si>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</si>
  <si>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</si>
  <si>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</si>
  <si>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</si>
  <si>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</si>
  <si>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</si>
  <si>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</si>
  <si>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</si>
  <si>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</si>
  <si>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</si>
  <si>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</si>
  <si>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</si>
  <si>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</si>
  <si>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</si>
  <si>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</si>
  <si>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</si>
  <si>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</si>
  <si>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</si>
  <si>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</si>
  <si>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</si>
  <si>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</si>
  <si>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</si>
  <si>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</si>
  <si>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</si>
  <si>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</si>
  <si>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</si>
  <si>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</si>
  <si>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</si>
  <si>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</si>
  <si>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</si>
  <si>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</si>
  <si>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</si>
  <si>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</si>
  <si>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</si>
  <si>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3</t>
  </si>
  <si>
    <t>WIN PO 2</t>
  </si>
  <si>
    <t>WIN PO 8</t>
  </si>
  <si>
    <t>WIN PO 5</t>
  </si>
  <si>
    <t>WIN PO 4</t>
  </si>
  <si>
    <t>WIN PO 6</t>
  </si>
  <si>
    <t>WIN PO 7</t>
  </si>
  <si>
    <t>WIN PO 1</t>
  </si>
  <si>
    <t>Stand: 17.04.2026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</si>
</sst>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Spieltag</v>
      </c>
      <c r="P6" s="505"/>
      <c r="Q6" s="220"/>
      <c r="R6" s="488" t="str">
        <f>Language!$E$43</f>
        <v>TABELLE UNGÜLTIG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Auswärtsspiele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89" t="str">
        <f>Language!$E$14</f>
        <v>Spielpaarung</v>
      </c>
      <c r="G8" s="490"/>
      <c r="H8" s="491"/>
      <c r="I8" s="492" t="str">
        <f>Language!$E$15</f>
        <v>Ergebnis</v>
      </c>
      <c r="J8" s="490"/>
      <c r="K8" s="493"/>
      <c r="L8" s="500" t="str">
        <f>Language!$E$65</f>
        <v>Strafpunkte</v>
      </c>
      <c r="M8" s="501"/>
      <c r="N8" s="201"/>
      <c r="O8" s="498"/>
      <c r="P8" s="499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5" t="str">
        <f>Language!$E$25</f>
        <v>Tore</v>
      </c>
      <c r="V8" s="496"/>
      <c r="W8" s="497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: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: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: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: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: 0</v>
      </c>
      <c r="AY9" s="147" t="str">
        <f>IFERROR(VLOOKUP($P9&amp;AY$8,Calc2!$J$4:$L$291,3,0),"")</f>
        <v>3 :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: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: 0</v>
      </c>
      <c r="BO9" s="319" t="str">
        <f>IFERROR(VLOOKUP($P9&amp;BO$8,Calc2!$J$4:$L$291,3,0),"")</f>
        <v/>
      </c>
      <c r="BP9" s="148" t="str">
        <f>IFERROR(VLOOKUP($P9&amp;BP$8,Calc2!$J$4:$L$291,3,0),"")</f>
        <v>3 : 2</v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: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: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: 1</v>
      </c>
      <c r="AM10" s="123" t="str">
        <f>IFERROR(VLOOKUP($P10&amp;AM$8,Calc2!$J$4:$L$291,3,0),"")</f>
        <v>3 :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: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: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: 1</v>
      </c>
      <c r="BG10" s="123" t="str">
        <f>IFERROR(VLOOKUP($P10&amp;BG$8,Calc2!$J$4:$L$291,3,0),"")</f>
        <v>2 : 0</v>
      </c>
      <c r="BH10" s="123" t="str">
        <f>IFERROR(VLOOKUP($P10&amp;BH$8,Calc2!$J$4:$L$291,3,0),"")</f>
        <v>2 :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: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: 0</v>
      </c>
      <c r="AP11" s="123" t="str">
        <f>IFERROR(VLOOKUP($P11&amp;AP$8,Calc2!$J$4:$L$291,3,0),"")</f>
        <v>1 :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: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: 1</v>
      </c>
      <c r="BA11" s="123" t="str">
        <f>IFERROR(VLOOKUP($P11&amp;BA$8,Calc2!$J$4:$L$291,3,0),"")</f>
        <v/>
      </c>
      <c r="BB11" s="123" t="str">
        <f>IFERROR(VLOOKUP($P11&amp;BB$8,Calc2!$J$4:$L$291,3,0),"")</f>
        <v>6 :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: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: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: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: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: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: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: 0</v>
      </c>
      <c r="BB12" s="123" t="str">
        <f>IFERROR(VLOOKUP($P12&amp;BB$8,Calc2!$J$4:$L$291,3,0),"")</f>
        <v/>
      </c>
      <c r="BC12" s="123" t="str">
        <f>IFERROR(VLOOKUP($P12&amp;BC$8,Calc2!$J$4:$L$291,3,0),"")</f>
        <v>2 :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: 0</v>
      </c>
      <c r="BL12" s="123" t="str">
        <f>IFERROR(VLOOKUP($P12&amp;BL$8,Calc2!$J$4:$L$291,3,0),"")</f>
        <v/>
      </c>
      <c r="BM12" s="315" t="str">
        <f>IFERROR(VLOOKUP($P12&amp;BM$8,Calc2!$J$4:$L$291,3,0),"")</f>
        <v>2 : 0</v>
      </c>
      <c r="BN12" s="123" t="str">
        <f>IFERROR(VLOOKUP($P12&amp;BN$8,Calc2!$J$4:$L$291,3,0),"")</f>
        <v>3 : 0</v>
      </c>
      <c r="BO12" s="320" t="str">
        <f>IFERROR(VLOOKUP($P12&amp;BO$8,Calc2!$J$4:$L$291,3,0),"")</f>
        <v>1 :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: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: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: 2</v>
      </c>
      <c r="AR13" s="123" t="str">
        <f>IFERROR(VLOOKUP($P13&amp;AR$8,Calc2!$J$4:$L$291,3,0),"")</f>
        <v>2 :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: 1</v>
      </c>
      <c r="AY13" s="123" t="str">
        <f>IFERROR(VLOOKUP($P13&amp;AY$8,Calc2!$J$4:$L$291,3,0),"")</f>
        <v>3 :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: 1</v>
      </c>
      <c r="BL13" s="123" t="str">
        <f>IFERROR(VLOOKUP($P13&amp;BL$8,Calc2!$J$4:$L$291,3,0),"")</f>
        <v/>
      </c>
      <c r="BM13" s="315" t="str">
        <f>IFERROR(VLOOKUP($P13&amp;BM$8,Calc2!$J$4:$L$291,3,0),"")</f>
        <v>2 : 1</v>
      </c>
      <c r="BN13" s="123" t="str">
        <f>IFERROR(VLOOKUP($P13&amp;BN$8,Calc2!$J$4:$L$291,3,0),"")</f>
        <v>4 :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: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: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: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: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: 2</v>
      </c>
      <c r="BC14" s="123" t="str">
        <f>IFERROR(VLOOKUP($P14&amp;BC$8,Calc2!$J$4:$L$291,3,0),"")</f>
        <v/>
      </c>
      <c r="BD14" s="123" t="str">
        <f>IFERROR(VLOOKUP($P14&amp;BD$8,Calc2!$J$4:$L$291,3,0),"")</f>
        <v>1 : 0</v>
      </c>
      <c r="BE14" s="123" t="str">
        <f>IFERROR(VLOOKUP($P14&amp;BE$8,Calc2!$J$4:$L$291,3,0),"")</f>
        <v/>
      </c>
      <c r="BF14" s="123" t="str">
        <f>IFERROR(VLOOKUP($P14&amp;BF$8,Calc2!$J$4:$L$291,3,0),"")</f>
        <v>1 :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: 2</v>
      </c>
      <c r="BK14" s="123" t="str">
        <f>IFERROR(VLOOKUP($P14&amp;BK$8,Calc2!$J$4:$L$291,3,0),"")</f>
        <v/>
      </c>
      <c r="BL14" s="123" t="str">
        <f>IFERROR(VLOOKUP($P14&amp;BL$8,Calc2!$J$4:$L$291,3,0),"")</f>
        <v>5 :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: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: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: 1</v>
      </c>
      <c r="AR15" s="123" t="str">
        <f>IFERROR(VLOOKUP($P15&amp;AR$8,Calc2!$J$4:$L$291,3,0),"")</f>
        <v/>
      </c>
      <c r="AS15" s="123" t="str">
        <f>IFERROR(VLOOKUP($P15&amp;AS$8,Calc2!$J$4:$L$291,3,0),"")</f>
        <v>1 :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: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: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: 2</v>
      </c>
      <c r="BJ15" s="123" t="str">
        <f>IFERROR(VLOOKUP($P15&amp;BJ$8,Calc2!$J$4:$L$291,3,0),"")</f>
        <v>1 :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: 1</v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: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: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: 2</v>
      </c>
      <c r="AW16" s="123" t="str">
        <f>IFERROR(VLOOKUP($P16&amp;AW$8,Calc2!$J$4:$L$291,3,0),"")</f>
        <v>4 :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: 0</v>
      </c>
      <c r="BA16" s="123" t="str">
        <f>IFERROR(VLOOKUP($P16&amp;BA$8,Calc2!$J$4:$L$291,3,0),"")</f>
        <v>2 : 2</v>
      </c>
      <c r="BB16" s="123" t="str">
        <f>IFERROR(VLOOKUP($P16&amp;BB$8,Calc2!$J$4:$L$291,3,0),"")</f>
        <v/>
      </c>
      <c r="BC16" s="123" t="str">
        <f>IFERROR(VLOOKUP($P16&amp;BC$8,Calc2!$J$4:$L$291,3,0),"")</f>
        <v>1 :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: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: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: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: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: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: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: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: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: 4</v>
      </c>
      <c r="BE17" s="123" t="str">
        <f>IFERROR(VLOOKUP($P17&amp;BE$8,Calc2!$J$4:$L$291,3,0),"")</f>
        <v>2 :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: 0</v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: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: 3</v>
      </c>
      <c r="AH18" s="123" t="str">
        <f>IFERROR(VLOOKUP($P18&amp;AH$8,Calc2!$J$4:$L$291,3,0),"")</f>
        <v/>
      </c>
      <c r="AI18" s="123" t="str">
        <f>IFERROR(VLOOKUP($P18&amp;AI$8,Calc2!$J$4:$L$291,3,0),"")</f>
        <v>0 :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: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: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: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: 0</v>
      </c>
      <c r="BM18" s="315" t="str">
        <f>IFERROR(VLOOKUP($P18&amp;BM$8,Calc2!$J$4:$L$291,3,0),"")</f>
        <v/>
      </c>
      <c r="BN18" s="123" t="str">
        <f>IFERROR(VLOOKUP($P18&amp;BN$8,Calc2!$J$4:$L$291,3,0),"")</f>
        <v>3 : 0</v>
      </c>
      <c r="BO18" s="320" t="str">
        <f>IFERROR(VLOOKUP($P18&amp;BO$8,Calc2!$J$4:$L$291,3,0),"")</f>
        <v/>
      </c>
      <c r="BP18" s="126" t="str">
        <f>IFERROR(VLOOKUP($P18&amp;BP$8,Calc2!$J$4:$L$291,3,0),"")</f>
        <v>2 : 1</v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: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: 2</v>
      </c>
      <c r="AI19" s="123" t="str">
        <f>IFERROR(VLOOKUP($P19&amp;AI$8,Calc2!$J$4:$L$291,3,0),"")</f>
        <v/>
      </c>
      <c r="AJ19" s="123" t="str">
        <f>IFERROR(VLOOKUP($P19&amp;AJ$8,Calc2!$J$4:$L$291,3,0),"")</f>
        <v>5 : 3</v>
      </c>
      <c r="AK19" s="123" t="str">
        <f>IFERROR(VLOOKUP($P19&amp;AK$8,Calc2!$J$4:$L$291,3,0),"")</f>
        <v>2 : 1</v>
      </c>
      <c r="AL19" s="123" t="str">
        <f>IFERROR(VLOOKUP($P19&amp;AL$8,Calc2!$J$4:$L$291,3,0),"")</f>
        <v/>
      </c>
      <c r="AM19" s="123" t="str">
        <f>IFERROR(VLOOKUP($P19&amp;AM$8,Calc2!$J$4:$L$291,3,0),"")</f>
        <v>1 :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: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: 0</v>
      </c>
      <c r="AV19" s="123" t="str">
        <f>IFERROR(VLOOKUP($P19&amp;AV$8,Calc2!$J$4:$L$291,3,0),"")</f>
        <v>7 :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: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: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: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: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: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: 0</v>
      </c>
      <c r="BE20" s="123" t="str">
        <f>IFERROR(VLOOKUP($P20&amp;BE$8,Calc2!$J$4:$L$291,3,0),"")</f>
        <v>1 : 2</v>
      </c>
      <c r="BF20" s="123" t="str">
        <f>IFERROR(VLOOKUP($P20&amp;BF$8,Calc2!$J$4:$L$291,3,0),"")</f>
        <v/>
      </c>
      <c r="BG20" s="123" t="str">
        <f>IFERROR(VLOOKUP($P20&amp;BG$8,Calc2!$J$4:$L$291,3,0),"")</f>
        <v>4 : 0</v>
      </c>
      <c r="BH20" s="123" t="str">
        <f>IFERROR(VLOOKUP($P20&amp;BH$8,Calc2!$J$4:$L$291,3,0),"")</f>
        <v>3 : 0</v>
      </c>
      <c r="BI20" s="123" t="str">
        <f>IFERROR(VLOOKUP($P20&amp;BI$8,Calc2!$J$4:$L$291,3,0),"")</f>
        <v>2 :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: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: 1</v>
      </c>
      <c r="AN21" s="123" t="str">
        <f>IFERROR(VLOOKUP($P21&amp;AN$8,Calc2!$J$4:$L$291,3,0),"")</f>
        <v/>
      </c>
      <c r="AO21" s="123" t="str">
        <f>IFERROR(VLOOKUP($P21&amp;AO$8,Calc2!$J$4:$L$291,3,0),"")</f>
        <v>0 :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: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: 0</v>
      </c>
      <c r="BB21" s="123" t="str">
        <f>IFERROR(VLOOKUP($P21&amp;BB$8,Calc2!$J$4:$L$291,3,0),"")</f>
        <v/>
      </c>
      <c r="BC21" s="123" t="str">
        <f>IFERROR(VLOOKUP($P21&amp;BC$8,Calc2!$J$4:$L$291,3,0),"")</f>
        <v>3 : 2</v>
      </c>
      <c r="BD21" s="123" t="str">
        <f>IFERROR(VLOOKUP($P21&amp;BD$8,Calc2!$J$4:$L$291,3,0),"")</f>
        <v>2 : 0</v>
      </c>
      <c r="BE21" s="123" t="str">
        <f>IFERROR(VLOOKUP($P21&amp;BE$8,Calc2!$J$4:$L$291,3,0),"")</f>
        <v/>
      </c>
      <c r="BF21" s="123" t="str">
        <f>IFERROR(VLOOKUP($P21&amp;BF$8,Calc2!$J$4:$L$291,3,0),"")</f>
        <v>2 :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: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: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: 4</v>
      </c>
      <c r="AH22" s="123" t="str">
        <f>IFERROR(VLOOKUP($P22&amp;AH$8,Calc2!$J$4:$L$291,3,0),"")</f>
        <v/>
      </c>
      <c r="AI22" s="123" t="str">
        <f>IFERROR(VLOOKUP($P22&amp;AI$8,Calc2!$J$4:$L$291,3,0),"")</f>
        <v>2 :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: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: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: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: 1</v>
      </c>
      <c r="BH22" s="123" t="str">
        <f>IFERROR(VLOOKUP($P22&amp;BH$8,Calc2!$J$4:$L$291,3,0),"")</f>
        <v>3 :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: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: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: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: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: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: 0</v>
      </c>
      <c r="BF23" s="123" t="str">
        <f>IFERROR(VLOOKUP($P23&amp;BF$8,Calc2!$J$4:$L$291,3,0),"")</f>
        <v/>
      </c>
      <c r="BG23" s="123" t="str">
        <f>IFERROR(VLOOKUP($P23&amp;BG$8,Calc2!$J$4:$L$291,3,0),"")</f>
        <v>0 : 1</v>
      </c>
      <c r="BH23" s="123" t="str">
        <f>IFERROR(VLOOKUP($P23&amp;BH$8,Calc2!$J$4:$L$291,3,0),"")</f>
        <v/>
      </c>
      <c r="BI23" s="123" t="str">
        <f>IFERROR(VLOOKUP($P23&amp;BI$8,Calc2!$J$4:$L$291,3,0),"")</f>
        <v>2 :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: 0</v>
      </c>
      <c r="BN23" s="123" t="str">
        <f>IFERROR(VLOOKUP($P23&amp;BN$8,Calc2!$J$4:$L$291,3,0),"")</f>
        <v>0 :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: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: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: 7</v>
      </c>
      <c r="AR24" s="123" t="str">
        <f>IFERROR(VLOOKUP($P24&amp;AR$8,Calc2!$J$4:$L$291,3,0),"")</f>
        <v>2 :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: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: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: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: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: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: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: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: 4</v>
      </c>
      <c r="AO25" s="123" t="str">
        <f>IFERROR(VLOOKUP($P25&amp;AO$8,Calc2!$J$4:$L$291,3,0),"")</f>
        <v/>
      </c>
      <c r="AP25" s="123" t="str">
        <f>IFERROR(VLOOKUP($P25&amp;AP$8,Calc2!$J$4:$L$291,3,0),"")</f>
        <v>0 :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: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: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: 1</v>
      </c>
      <c r="BJ25" s="123" t="str">
        <f>IFERROR(VLOOKUP($P25&amp;BJ$8,Calc2!$J$4:$L$291,3,0),"")</f>
        <v/>
      </c>
      <c r="BK25" s="123" t="str">
        <f>IFERROR(VLOOKUP($P25&amp;BK$8,Calc2!$J$4:$L$291,3,0),"")</f>
        <v>4 :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: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: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: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: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: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: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: 0</v>
      </c>
      <c r="BG26" s="123" t="str">
        <f>IFERROR(VLOOKUP($P26&amp;BG$8,Calc2!$J$4:$L$291,3,0),"")</f>
        <v/>
      </c>
      <c r="BH26" s="123" t="str">
        <f>IFERROR(VLOOKUP($P26&amp;BH$8,Calc2!$J$4:$L$291,3,0),"")</f>
        <v>1 :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: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: 0</v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: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: 3</v>
      </c>
      <c r="AH27" s="123" t="str">
        <f>IFERROR(VLOOKUP($P27&amp;AH$8,Calc2!$J$4:$L$291,3,0),"")</f>
        <v>0 :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: 3</v>
      </c>
      <c r="AL27" s="123" t="str">
        <f>IFERROR(VLOOKUP($P27&amp;AL$8,Calc2!$J$4:$L$291,3,0),"")</f>
        <v/>
      </c>
      <c r="AM27" s="123" t="str">
        <f>IFERROR(VLOOKUP($P27&amp;AM$8,Calc2!$J$4:$L$291,3,0),"")</f>
        <v>0 :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: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: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: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: 1</v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: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: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: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: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: 1</v>
      </c>
      <c r="BB28" s="123" t="str">
        <f>IFERROR(VLOOKUP($P28&amp;BB$8,Calc2!$J$4:$L$291,3,0),"")</f>
        <v/>
      </c>
      <c r="BC28" s="123" t="str">
        <f>IFERROR(VLOOKUP($P28&amp;BC$8,Calc2!$J$4:$L$291,3,0),"")</f>
        <v>3 :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: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: 0</v>
      </c>
      <c r="BM28" s="315" t="str">
        <f>IFERROR(VLOOKUP($P28&amp;BM$8,Calc2!$J$4:$L$291,3,0),"")</f>
        <v>1 :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: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: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: 2</v>
      </c>
      <c r="AO29" s="123" t="str">
        <f>IFERROR(VLOOKUP($P29&amp;AO$8,Calc2!$J$4:$L$291,3,0),"")</f>
        <v>1 :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: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: 4</v>
      </c>
      <c r="AZ29" s="123" t="str">
        <f>IFERROR(VLOOKUP($P29&amp;AZ$8,Calc2!$J$4:$L$291,3,0),"")</f>
        <v>1 :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: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: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: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: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: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: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: 3</v>
      </c>
      <c r="BJ30" s="123" t="str">
        <f>IFERROR(VLOOKUP($P30&amp;BJ$8,Calc2!$J$4:$L$291,3,0),"")</f>
        <v>0 : 2</v>
      </c>
      <c r="BK30" s="123" t="str">
        <f>IFERROR(VLOOKUP($P30&amp;BK$8,Calc2!$J$4:$L$291,3,0),"")</f>
        <v>2 : 0</v>
      </c>
      <c r="BL30" s="123" t="str">
        <f>IFERROR(VLOOKUP($P30&amp;BL$8,Calc2!$J$4:$L$291,3,0),"")</f>
        <v>2 : 4</v>
      </c>
      <c r="BM30" s="315" t="str">
        <f>IFERROR(VLOOKUP($P30&amp;BM$8,Calc2!$J$4:$L$291,3,0),"")</f>
        <v>3 :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: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: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: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: 3</v>
      </c>
      <c r="AT31" s="123" t="str">
        <f>IFERROR(VLOOKUP($P31&amp;AT$8,Calc2!$J$4:$L$291,3,0),"")</f>
        <v>2 :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: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: 3</v>
      </c>
      <c r="BA31" s="123" t="str">
        <f>IFERROR(VLOOKUP($P31&amp;BA$8,Calc2!$J$4:$L$291,3,0),"")</f>
        <v>0 :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: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: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: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: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: 3</v>
      </c>
      <c r="AS32" s="123" t="str">
        <f>IFERROR(VLOOKUP($P32&amp;AS$8,Calc2!$J$4:$L$291,3,0),"")</f>
        <v>0 :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: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: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: 0</v>
      </c>
      <c r="BK32" s="123" t="str">
        <f>IFERROR(VLOOKUP($P32&amp;BK$8,Calc2!$J$4:$L$291,3,0),"")</f>
        <v/>
      </c>
      <c r="BL32" s="123" t="str">
        <f>IFERROR(VLOOKUP($P32&amp;BL$8,Calc2!$J$4:$L$291,3,0),"")</f>
        <v>2 :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: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: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: 2</v>
      </c>
      <c r="AN33" s="123" t="str">
        <f>IFERROR(VLOOKUP($P33&amp;AN$8,Calc2!$J$4:$L$291,3,0),"")</f>
        <v/>
      </c>
      <c r="AO33" s="123" t="str">
        <f>IFERROR(VLOOKUP($P33&amp;AO$8,Calc2!$J$4:$L$291,3,0),"")</f>
        <v>1 :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: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: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: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: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: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: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: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: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: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: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: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: 1</v>
      </c>
      <c r="BO34" s="320" t="str">
        <f>IFERROR(VLOOKUP($P34&amp;BO$8,Calc2!$J$4:$L$291,3,0),"")</f>
        <v>1 : 0</v>
      </c>
      <c r="BP34" s="126" t="str">
        <f>IFERROR(VLOOKUP($P34&amp;BP$8,Calc2!$J$4:$L$291,3,0),"")</f>
        <v>0 : 0</v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: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: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: 4</v>
      </c>
      <c r="AQ35" s="123" t="str">
        <f>IFERROR(VLOOKUP($P35&amp;AQ$8,Calc2!$J$4:$L$291,3,0),"")</f>
        <v/>
      </c>
      <c r="AR35" s="123" t="str">
        <f>IFERROR(VLOOKUP($P35&amp;AR$8,Calc2!$J$4:$L$291,3,0),"")</f>
        <v>0 : 4</v>
      </c>
      <c r="AS35" s="123" t="str">
        <f>IFERROR(VLOOKUP($P35&amp;AS$8,Calc2!$J$4:$L$291,3,0),"")</f>
        <v/>
      </c>
      <c r="AT35" s="123" t="str">
        <f>IFERROR(VLOOKUP($P35&amp;AT$8,Calc2!$J$4:$L$291,3,0),"")</f>
        <v>1 : 3</v>
      </c>
      <c r="AU35" s="123" t="str">
        <f>IFERROR(VLOOKUP($P35&amp;AU$8,Calc2!$J$4:$L$291,3,0),"")</f>
        <v>1 :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: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: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: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: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: 2</v>
      </c>
      <c r="AI36" s="123" t="str">
        <f>IFERROR(VLOOKUP($P36&amp;AI$8,Calc2!$J$4:$L$291,3,0),"")</f>
        <v>4 :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: 3</v>
      </c>
      <c r="AS36" s="123" t="str">
        <f>IFERROR(VLOOKUP($P36&amp;AS$8,Calc2!$J$4:$L$291,3,0),"")</f>
        <v/>
      </c>
      <c r="AT36" s="123" t="str">
        <f>IFERROR(VLOOKUP($P36&amp;AT$8,Calc2!$J$4:$L$291,3,0),"")</f>
        <v>2 : 3</v>
      </c>
      <c r="AU36" s="123" t="str">
        <f>IFERROR(VLOOKUP($P36&amp;AU$8,Calc2!$J$4:$L$291,3,0),"")</f>
        <v/>
      </c>
      <c r="AV36" s="123" t="str">
        <f>IFERROR(VLOOKUP($P36&amp;AV$8,Calc2!$J$4:$L$291,3,0),"")</f>
        <v>1 : 1</v>
      </c>
      <c r="AW36" s="123" t="str">
        <f>IFERROR(VLOOKUP($P36&amp;AW$8,Calc2!$J$4:$L$291,3,0),"")</f>
        <v/>
      </c>
      <c r="AX36" s="123" t="str">
        <f>IFERROR(VLOOKUP($P36&amp;AX$8,Calc2!$J$4:$L$291,3,0),"")</f>
        <v>1 :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: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: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: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: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: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: 0</v>
      </c>
      <c r="AR37" s="123" t="str">
        <f>IFERROR(VLOOKUP($P37&amp;AR$8,Calc2!$J$4:$L$291,3,0),"")</f>
        <v>0 :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: 2</v>
      </c>
      <c r="AV37" s="123" t="str">
        <f>IFERROR(VLOOKUP($P37&amp;AV$8,Calc2!$J$4:$L$291,3,0),"")</f>
        <v/>
      </c>
      <c r="AW37" s="123" t="str">
        <f>IFERROR(VLOOKUP($P37&amp;AW$8,Calc2!$J$4:$L$291,3,0),"")</f>
        <v>1 :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: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: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: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: 3</v>
      </c>
      <c r="AM38" s="123" t="str">
        <f>IFERROR(VLOOKUP($P38&amp;AM$8,Calc2!$J$4:$L$291,3,0),"")</f>
        <v>2 : 1</v>
      </c>
      <c r="AN38" s="123" t="str">
        <f>IFERROR(VLOOKUP($P38&amp;AN$8,Calc2!$J$4:$L$291,3,0),"")</f>
        <v>0 :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: 0</v>
      </c>
      <c r="BC38" s="123" t="str">
        <f>IFERROR(VLOOKUP($P38&amp;BC$8,Calc2!$J$4:$L$291,3,0),"")</f>
        <v/>
      </c>
      <c r="BD38" s="123" t="str">
        <f>IFERROR(VLOOKUP($P38&amp;BD$8,Calc2!$J$4:$L$291,3,0),"")</f>
        <v>0 :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: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: 1</v>
      </c>
      <c r="BL38" s="123" t="str">
        <f>IFERROR(VLOOKUP($P38&amp;BL$8,Calc2!$J$4:$L$291,3,0),"")</f>
        <v/>
      </c>
      <c r="BM38" s="315" t="str">
        <f>IFERROR(VLOOKUP($P38&amp;BM$8,Calc2!$J$4:$L$291,3,0),"")</f>
        <v>0 :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: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: 4</v>
      </c>
      <c r="AK39" s="123" t="str">
        <f>IFERROR(VLOOKUP($P39&amp;AK$8,Calc2!$J$4:$L$291,3,0),"")</f>
        <v>1 :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: 2</v>
      </c>
      <c r="AW39" s="123" t="str">
        <f>IFERROR(VLOOKUP($P39&amp;AW$8,Calc2!$J$4:$L$291,3,0),"")</f>
        <v>2 :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: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: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: 2</v>
      </c>
      <c r="BP39" s="126" t="str">
        <f>IFERROR(VLOOKUP($P39&amp;BP$8,Calc2!$J$4:$L$291,3,0),"")</f>
        <v>3 : 2</v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: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: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: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: 2</v>
      </c>
      <c r="AY40" s="123" t="str">
        <f>IFERROR(VLOOKUP($P40&amp;AY$8,Calc2!$J$4:$L$291,3,0),"")</f>
        <v/>
      </c>
      <c r="AZ40" s="123" t="str">
        <f>IFERROR(VLOOKUP($P40&amp;AZ$8,Calc2!$J$4:$L$291,3,0),"")</f>
        <v>0 : 3</v>
      </c>
      <c r="BA40" s="123" t="str">
        <f>IFERROR(VLOOKUP($P40&amp;BA$8,Calc2!$J$4:$L$291,3,0),"")</f>
        <v/>
      </c>
      <c r="BB40" s="123" t="str">
        <f>IFERROR(VLOOKUP($P40&amp;BB$8,Calc2!$J$4:$L$291,3,0),"")</f>
        <v>4 : 2</v>
      </c>
      <c r="BC40" s="123" t="str">
        <f>IFERROR(VLOOKUP($P40&amp;BC$8,Calc2!$J$4:$L$291,3,0),"")</f>
        <v/>
      </c>
      <c r="BD40" s="123" t="str">
        <f>IFERROR(VLOOKUP($P40&amp;BD$8,Calc2!$J$4:$L$291,3,0),"")</f>
        <v>0 : 2</v>
      </c>
      <c r="BE40" s="123" t="str">
        <f>IFERROR(VLOOKUP($P40&amp;BE$8,Calc2!$J$4:$L$291,3,0),"")</f>
        <v>0 :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: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: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: 5</v>
      </c>
      <c r="AJ41" s="123" t="str">
        <f>IFERROR(VLOOKUP($P41&amp;AJ$8,Calc2!$J$4:$L$291,3,0),"")</f>
        <v>0 : 2</v>
      </c>
      <c r="AK41" s="123" t="str">
        <f>IFERROR(VLOOKUP($P41&amp;AK$8,Calc2!$J$4:$L$291,3,0),"")</f>
        <v>1 :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: 5</v>
      </c>
      <c r="AU41" s="123" t="str">
        <f>IFERROR(VLOOKUP($P41&amp;AU$8,Calc2!$J$4:$L$291,3,0),"")</f>
        <v>0 :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: 1</v>
      </c>
      <c r="BA41" s="123" t="str">
        <f>IFERROR(VLOOKUP($P41&amp;BA$8,Calc2!$J$4:$L$291,3,0),"")</f>
        <v/>
      </c>
      <c r="BB41" s="123" t="str">
        <f>IFERROR(VLOOKUP($P41&amp;BB$8,Calc2!$J$4:$L$291,3,0),"")</f>
        <v>2 :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: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: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: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: 3</v>
      </c>
      <c r="AK42" s="123" t="str">
        <f>IFERROR(VLOOKUP($P42&amp;AK$8,Calc2!$J$4:$L$291,3,0),"")</f>
        <v>2 :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: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: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: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: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: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: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: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: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: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: 3</v>
      </c>
      <c r="AW43" s="123" t="str">
        <f>IFERROR(VLOOKUP($P43&amp;AW$8,Calc2!$J$4:$L$291,3,0),"")</f>
        <v>0 :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: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: 3</v>
      </c>
      <c r="BL43" s="123" t="str">
        <f>IFERROR(VLOOKUP($P43&amp;BL$8,Calc2!$J$4:$L$291,3,0),"")</f>
        <v>1 :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: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: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: 4</v>
      </c>
      <c r="AN44" s="127" t="str">
        <f>IFERROR(VLOOKUP($P44&amp;AN$8,Calc2!$J$4:$L$291,3,0),"")</f>
        <v/>
      </c>
      <c r="AO44" s="127" t="str">
        <f>IFERROR(VLOOKUP($P44&amp;AO$8,Calc2!$J$4:$L$291,3,0),"")</f>
        <v>0 : 5</v>
      </c>
      <c r="AP44" s="127" t="str">
        <f>IFERROR(VLOOKUP($P44&amp;AP$8,Calc2!$J$4:$L$291,3,0),"")</f>
        <v>1 :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: 1</v>
      </c>
      <c r="AY44" s="127" t="str">
        <f>IFERROR(VLOOKUP($P44&amp;AY$8,Calc2!$J$4:$L$291,3,0),"")</f>
        <v>1 :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: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: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4</v>
      </c>
      <c r="J47" s="410" t="str">
        <f>Language!$E$90</f>
        <v xml:space="preserve"> : </v>
      </c>
      <c r="K47" s="133">
        <v>0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>
        <v>0</v>
      </c>
      <c r="J63" s="412" t="str">
        <f>Language!$E$90</f>
        <v xml:space="preserve"> : </v>
      </c>
      <c r="K63" s="302">
        <v>0</v>
      </c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>
        <v>0</v>
      </c>
      <c r="J64" s="410" t="str">
        <f>Language!$E$90</f>
        <v xml:space="preserve"> : </v>
      </c>
      <c r="K64" s="133">
        <v>3</v>
      </c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>
        <v>1</v>
      </c>
      <c r="J65" s="410" t="str">
        <f>Language!$E$90</f>
        <v xml:space="preserve"> :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>
        <v>1</v>
      </c>
      <c r="J66" s="410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>
        <v>1</v>
      </c>
      <c r="J67" s="410" t="str">
        <f>Language!$E$90</f>
        <v xml:space="preserve"> :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>
        <v>3</v>
      </c>
      <c r="J68" s="410" t="str">
        <f>Language!$E$90</f>
        <v xml:space="preserve"> : </v>
      </c>
      <c r="K68" s="133">
        <v>1</v>
      </c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>
        <v>4</v>
      </c>
      <c r="J69" s="410" t="str">
        <f>Language!$E$90</f>
        <v xml:space="preserve"> :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>
        <v>0</v>
      </c>
      <c r="J70" s="410" t="str">
        <f>Language!$E$90</f>
        <v xml:space="preserve"> :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>
        <v>1</v>
      </c>
      <c r="J71" s="410" t="str">
        <f>Language!$E$90</f>
        <v xml:space="preserve"> :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>
        <v>2</v>
      </c>
      <c r="J72" s="410" t="str">
        <f>Language!$E$90</f>
        <v xml:space="preserve"> :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>
        <v>1</v>
      </c>
      <c r="J73" s="410" t="str">
        <f>Language!$E$90</f>
        <v xml:space="preserve"> :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>
        <v>4</v>
      </c>
      <c r="J74" s="410" t="str">
        <f>Language!$E$90</f>
        <v xml:space="preserve"> :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>
        <v>2</v>
      </c>
      <c r="J75" s="410" t="str">
        <f>Language!$E$90</f>
        <v xml:space="preserve"> :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>
        <v>0</v>
      </c>
      <c r="J76" s="410" t="str">
        <f>Language!$E$90</f>
        <v xml:space="preserve"> :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>
        <v>0</v>
      </c>
      <c r="J77" s="410" t="str">
        <f>Language!$E$90</f>
        <v xml:space="preserve"> : </v>
      </c>
      <c r="K77" s="133">
        <v>1</v>
      </c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95" t="str">
        <f>$U$8</f>
        <v>Tore</v>
      </c>
      <c r="V77" s="496"/>
      <c r="W77" s="497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>
        <v>3</v>
      </c>
      <c r="J78" s="410" t="str">
        <f>Language!$E$90</f>
        <v xml:space="preserve"> :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: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>
        <v>0</v>
      </c>
      <c r="J79" s="410" t="str">
        <f>Language!$E$90</f>
        <v xml:space="preserve"> :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: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>
        <v>2</v>
      </c>
      <c r="J80" s="411" t="str">
        <f>Language!$E$90</f>
        <v xml:space="preserve"> :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: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>
        <v>0</v>
      </c>
      <c r="J81" s="412" t="str">
        <f>Language!$E$90</f>
        <v xml:space="preserve"> :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: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>
        <v>0</v>
      </c>
      <c r="J82" s="410" t="str">
        <f>Language!$E$90</f>
        <v xml:space="preserve"> :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: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>
        <v>0</v>
      </c>
      <c r="J83" s="410" t="str">
        <f>Language!$E$90</f>
        <v xml:space="preserve"> :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: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>
        <v>3</v>
      </c>
      <c r="J84" s="410" t="str">
        <f>Language!$E$90</f>
        <v xml:space="preserve"> :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: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>
        <v>4</v>
      </c>
      <c r="J85" s="410" t="str">
        <f>Language!$E$90</f>
        <v xml:space="preserve"> :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: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>
        <v>2</v>
      </c>
      <c r="J86" s="410" t="str">
        <f>Language!$E$90</f>
        <v xml:space="preserve"> :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: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>
        <v>2</v>
      </c>
      <c r="J87" s="410" t="str">
        <f>Language!$E$90</f>
        <v xml:space="preserve"> :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: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>
        <v>2</v>
      </c>
      <c r="J88" s="410" t="str">
        <f>Language!$E$90</f>
        <v xml:space="preserve"> :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: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>
        <v>0</v>
      </c>
      <c r="J89" s="410" t="str">
        <f>Language!$E$90</f>
        <v xml:space="preserve"> :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: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>
        <v>3</v>
      </c>
      <c r="J90" s="410" t="str">
        <f>Language!$E$90</f>
        <v xml:space="preserve"> :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: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>
        <v>2</v>
      </c>
      <c r="J91" s="410" t="str">
        <f>Language!$E$90</f>
        <v xml:space="preserve"> :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: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>
        <v>5</v>
      </c>
      <c r="J92" s="410" t="str">
        <f>Language!$E$90</f>
        <v xml:space="preserve"> :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: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>
        <v>1</v>
      </c>
      <c r="J93" s="410" t="str">
        <f>Language!$E$90</f>
        <v xml:space="preserve"> :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: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>
        <v>3</v>
      </c>
      <c r="J94" s="410" t="str">
        <f>Language!$E$90</f>
        <v xml:space="preserve"> :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: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>
        <v>2</v>
      </c>
      <c r="J95" s="410" t="str">
        <f>Language!$E$90</f>
        <v xml:space="preserve"> :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: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>
        <v>0</v>
      </c>
      <c r="J96" s="410" t="str">
        <f>Language!$E$90</f>
        <v xml:space="preserve"> :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: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>
        <v>3</v>
      </c>
      <c r="J97" s="410" t="str">
        <f>Language!$E$90</f>
        <v xml:space="preserve"> :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: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>
        <v>3</v>
      </c>
      <c r="J98" s="411" t="str">
        <f>Language!$E$90</f>
        <v xml:space="preserve"> :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: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>
        <v>0</v>
      </c>
      <c r="J99" s="412" t="str">
        <f>Language!$E$90</f>
        <v xml:space="preserve"> :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: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>
        <v>3</v>
      </c>
      <c r="J100" s="410" t="str">
        <f>Language!$E$90</f>
        <v xml:space="preserve"> :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: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>
        <v>0</v>
      </c>
      <c r="J101" s="410" t="str">
        <f>Language!$E$90</f>
        <v xml:space="preserve"> :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: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>
        <v>2</v>
      </c>
      <c r="J102" s="410" t="str">
        <f>Language!$E$90</f>
        <v xml:space="preserve"> :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: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>
        <v>2</v>
      </c>
      <c r="J103" s="410" t="str">
        <f>Language!$E$90</f>
        <v xml:space="preserve"> :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: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>
        <v>3</v>
      </c>
      <c r="J104" s="410" t="str">
        <f>Language!$E$90</f>
        <v xml:space="preserve"> :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: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>
        <v>2</v>
      </c>
      <c r="J105" s="410" t="str">
        <f>Language!$E$90</f>
        <v xml:space="preserve"> :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: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>
        <v>1</v>
      </c>
      <c r="J106" s="410" t="str">
        <f>Language!$E$90</f>
        <v xml:space="preserve"> :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: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>
        <v>2</v>
      </c>
      <c r="J107" s="410" t="str">
        <f>Language!$E$90</f>
        <v xml:space="preserve"> :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: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>
        <v>2</v>
      </c>
      <c r="J108" s="410" t="str">
        <f>Language!$E$90</f>
        <v xml:space="preserve"> :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: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>
        <v>2</v>
      </c>
      <c r="J109" s="410" t="str">
        <f>Language!$E$90</f>
        <v xml:space="preserve"> :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: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>
        <v>1</v>
      </c>
      <c r="J110" s="410" t="str">
        <f>Language!$E$90</f>
        <v xml:space="preserve"> :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: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>
        <v>2</v>
      </c>
      <c r="J111" s="410" t="str">
        <f>Language!$E$90</f>
        <v xml:space="preserve"> :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: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>
        <v>2</v>
      </c>
      <c r="J112" s="410" t="str">
        <f>Language!$E$90</f>
        <v xml:space="preserve"> :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: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>
        <v>2</v>
      </c>
      <c r="J113" s="410" t="str">
        <f>Language!$E$90</f>
        <v xml:space="preserve"> :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: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>
        <v>2</v>
      </c>
      <c r="J114" s="410" t="str">
        <f>Language!$E$90</f>
        <v xml:space="preserve"> :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>
        <v>0</v>
      </c>
      <c r="J115" s="410" t="str">
        <f>Language!$E$90</f>
        <v xml:space="preserve"> :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>
        <v>0</v>
      </c>
      <c r="J116" s="411" t="str">
        <f>Language!$E$90</f>
        <v xml:space="preserve"> : </v>
      </c>
      <c r="K116" s="267">
        <v>0</v>
      </c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95" t="str">
        <f>$U$8</f>
        <v>Tore</v>
      </c>
      <c r="V116" s="496" t="str">
        <f t="shared" ref="V116:W116" si="6">$Q$8</f>
        <v>Sp</v>
      </c>
      <c r="W116" s="497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>
        <v>1</v>
      </c>
      <c r="J117" s="412" t="str">
        <f>Language!$E$90</f>
        <v xml:space="preserve"> :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: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>
        <v>3</v>
      </c>
      <c r="J118" s="410" t="str">
        <f>Language!$E$90</f>
        <v xml:space="preserve"> :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: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>
        <v>6</v>
      </c>
      <c r="J119" s="410" t="str">
        <f>Language!$E$90</f>
        <v xml:space="preserve"> :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: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>
        <v>1</v>
      </c>
      <c r="J120" s="410" t="str">
        <f>Language!$E$90</f>
        <v xml:space="preserve"> :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: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>
        <v>2</v>
      </c>
      <c r="J121" s="410" t="str">
        <f>Language!$E$90</f>
        <v xml:space="preserve"> :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: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>
        <v>2</v>
      </c>
      <c r="J122" s="410" t="str">
        <f>Language!$E$90</f>
        <v xml:space="preserve"> :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: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>
        <v>2</v>
      </c>
      <c r="J123" s="410" t="str">
        <f>Language!$E$90</f>
        <v xml:space="preserve"> :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: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>
        <v>1</v>
      </c>
      <c r="J124" s="410" t="str">
        <f>Language!$E$90</f>
        <v xml:space="preserve"> :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: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>
        <v>1</v>
      </c>
      <c r="J125" s="410" t="str">
        <f>Language!$E$90</f>
        <v xml:space="preserve"> :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: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>
        <v>1</v>
      </c>
      <c r="J126" s="410" t="str">
        <f>Language!$E$90</f>
        <v xml:space="preserve"> :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: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>
        <v>3</v>
      </c>
      <c r="J127" s="410" t="str">
        <f>Language!$E$90</f>
        <v xml:space="preserve"> :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: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>
        <v>2</v>
      </c>
      <c r="J128" s="410" t="str">
        <f>Language!$E$90</f>
        <v xml:space="preserve"> :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: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>
        <v>1</v>
      </c>
      <c r="J129" s="410" t="str">
        <f>Language!$E$90</f>
        <v xml:space="preserve"> :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: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>
        <v>2</v>
      </c>
      <c r="J130" s="410" t="str">
        <f>Language!$E$90</f>
        <v xml:space="preserve"> :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: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>
        <v>2</v>
      </c>
      <c r="J131" s="410" t="str">
        <f>Language!$E$90</f>
        <v xml:space="preserve"> :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: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>
        <v>0</v>
      </c>
      <c r="J132" s="410" t="str">
        <f>Language!$E$90</f>
        <v xml:space="preserve"> :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: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>
        <v>2</v>
      </c>
      <c r="J133" s="410" t="str">
        <f>Language!$E$90</f>
        <v xml:space="preserve"> :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: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>
        <v>3</v>
      </c>
      <c r="J134" s="411" t="str">
        <f>Language!$E$90</f>
        <v xml:space="preserve"> :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: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>
        <v>1</v>
      </c>
      <c r="J135" s="412" t="str">
        <f>Language!$E$90</f>
        <v xml:space="preserve"> :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: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>
        <v>2</v>
      </c>
      <c r="J136" s="410" t="str">
        <f>Language!$E$90</f>
        <v xml:space="preserve"> :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: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>
        <v>6</v>
      </c>
      <c r="J137" s="410" t="str">
        <f>Language!$E$90</f>
        <v xml:space="preserve"> :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: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>
        <v>0</v>
      </c>
      <c r="J138" s="410" t="str">
        <f>Language!$E$90</f>
        <v xml:space="preserve"> :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: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>
        <v>4</v>
      </c>
      <c r="J139" s="410" t="str">
        <f>Language!$E$90</f>
        <v xml:space="preserve"> :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: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>
        <v>1</v>
      </c>
      <c r="J140" s="410" t="str">
        <f>Language!$E$90</f>
        <v xml:space="preserve"> :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: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>
        <v>3</v>
      </c>
      <c r="J141" s="410" t="str">
        <f>Language!$E$90</f>
        <v xml:space="preserve"> :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: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>
        <v>1</v>
      </c>
      <c r="J142" s="410" t="str">
        <f>Language!$E$90</f>
        <v xml:space="preserve"> :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: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>
        <v>3</v>
      </c>
      <c r="J143" s="410" t="str">
        <f>Language!$E$90</f>
        <v xml:space="preserve"> :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: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>
        <v>4</v>
      </c>
      <c r="J144" s="410" t="str">
        <f>Language!$E$90</f>
        <v xml:space="preserve"> :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: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>
        <v>3</v>
      </c>
      <c r="J145" s="410" t="str">
        <f>Language!$E$90</f>
        <v xml:space="preserve"> :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: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>
        <v>0</v>
      </c>
      <c r="J146" s="410" t="str">
        <f>Language!$E$90</f>
        <v xml:space="preserve"> :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: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>
        <v>1</v>
      </c>
      <c r="J147" s="410" t="str">
        <f>Language!$E$90</f>
        <v xml:space="preserve"> :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: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>
        <v>2</v>
      </c>
      <c r="J148" s="410" t="str">
        <f>Language!$E$90</f>
        <v xml:space="preserve"> :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: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>
        <v>0</v>
      </c>
      <c r="J149" s="410" t="str">
        <f>Language!$E$90</f>
        <v xml:space="preserve"> :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: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>
        <v>1</v>
      </c>
      <c r="J150" s="410" t="str">
        <f>Language!$E$90</f>
        <v xml:space="preserve"> :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: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>
        <v>2</v>
      </c>
      <c r="J151" s="410" t="str">
        <f>Language!$E$90</f>
        <v xml:space="preserve"> :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: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>
        <v>4</v>
      </c>
      <c r="J152" s="410" t="str">
        <f>Language!$E$90</f>
        <v xml:space="preserve"> :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: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topLeftCell="A25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4" t="s">
        <v>324</v>
      </c>
      <c r="I2" s="514"/>
      <c r="J2" s="514"/>
      <c r="K2" s="514" t="s">
        <v>325</v>
      </c>
      <c r="L2" s="514"/>
      <c r="M2" s="514"/>
      <c r="N2" s="508" t="str">
        <f>Language!$E$33</f>
        <v>Elfmeter-schießen</v>
      </c>
      <c r="O2" s="509"/>
      <c r="P2" s="510"/>
      <c r="T2" s="507" t="str">
        <f>Language!$E$42</f>
        <v>Liga-Tabelle</v>
      </c>
      <c r="U2" s="507"/>
    </row>
    <row r="3" spans="2:44" ht="17.25" thickTop="1" thickBot="1" x14ac:dyDescent="0.3">
      <c r="G3" s="448" t="s">
        <v>277</v>
      </c>
      <c r="H3" s="515" t="str">
        <f>Language!$E$31</f>
        <v>Hinspiel</v>
      </c>
      <c r="I3" s="515"/>
      <c r="J3" s="515"/>
      <c r="K3" s="515" t="str">
        <f>Language!$E$32</f>
        <v>Rückspiel</v>
      </c>
      <c r="L3" s="515"/>
      <c r="M3" s="515"/>
      <c r="N3" s="511"/>
      <c r="O3" s="512"/>
      <c r="P3" s="513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95" t="str">
        <f>Results!$U$8</f>
        <v>Tore</v>
      </c>
      <c r="AA3" s="496"/>
      <c r="AB3" s="497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: </v>
      </c>
      <c r="J4" s="462">
        <v>1</v>
      </c>
      <c r="K4" s="459">
        <v>1</v>
      </c>
      <c r="L4" s="471" t="str">
        <f>Language!$E$90</f>
        <v xml:space="preserve"> : </v>
      </c>
      <c r="M4" s="462">
        <v>2</v>
      </c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: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: </v>
      </c>
      <c r="J5" s="463">
        <v>1</v>
      </c>
      <c r="K5" s="460">
        <v>2</v>
      </c>
      <c r="L5" s="472" t="str">
        <f>Language!$E$90</f>
        <v xml:space="preserve"> : </v>
      </c>
      <c r="M5" s="463">
        <v>1</v>
      </c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: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: </v>
      </c>
      <c r="J6" s="463">
        <v>3</v>
      </c>
      <c r="K6" s="460">
        <v>2</v>
      </c>
      <c r="L6" s="472" t="str">
        <f>Language!$E$90</f>
        <v xml:space="preserve"> : </v>
      </c>
      <c r="M6" s="463">
        <v>2</v>
      </c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: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: </v>
      </c>
      <c r="J7" s="463">
        <v>6</v>
      </c>
      <c r="K7" s="460">
        <v>2</v>
      </c>
      <c r="L7" s="472" t="str">
        <f>Language!$E$90</f>
        <v xml:space="preserve"> : </v>
      </c>
      <c r="M7" s="463">
        <v>3</v>
      </c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: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: </v>
      </c>
      <c r="J8" s="463">
        <v>2</v>
      </c>
      <c r="K8" s="460">
        <v>2</v>
      </c>
      <c r="L8" s="472" t="str">
        <f>Language!$E$90</f>
        <v xml:space="preserve"> : </v>
      </c>
      <c r="M8" s="463">
        <v>3</v>
      </c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: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: </v>
      </c>
      <c r="J9" s="463">
        <v>3</v>
      </c>
      <c r="K9" s="460">
        <v>1</v>
      </c>
      <c r="L9" s="472" t="str">
        <f>Language!$E$90</f>
        <v xml:space="preserve"> : </v>
      </c>
      <c r="M9" s="463">
        <v>4</v>
      </c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: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: </v>
      </c>
      <c r="J10" s="463">
        <v>0</v>
      </c>
      <c r="K10" s="460">
        <v>1</v>
      </c>
      <c r="L10" s="472" t="str">
        <f>Language!$E$90</f>
        <v xml:space="preserve"> : </v>
      </c>
      <c r="M10" s="463">
        <v>4</v>
      </c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: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: </v>
      </c>
      <c r="J11" s="464">
        <v>2</v>
      </c>
      <c r="K11" s="461">
        <v>0</v>
      </c>
      <c r="L11" s="473" t="str">
        <f>Language!$E$90</f>
        <v xml:space="preserve"> : </v>
      </c>
      <c r="M11" s="464">
        <v>0</v>
      </c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: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: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: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Achtelfinale</v>
      </c>
      <c r="G14" s="441"/>
      <c r="H14" s="514" t="s">
        <v>326</v>
      </c>
      <c r="I14" s="514"/>
      <c r="J14" s="514"/>
      <c r="K14" s="514" t="s">
        <v>327</v>
      </c>
      <c r="L14" s="514"/>
      <c r="M14" s="514"/>
      <c r="N14" s="508" t="str">
        <f>Language!$E$33</f>
        <v>Elfmeter-schießen</v>
      </c>
      <c r="O14" s="509"/>
      <c r="P14" s="510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: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5" t="str">
        <f>Language!$E$31</f>
        <v>Hinspiel</v>
      </c>
      <c r="I15" s="515"/>
      <c r="J15" s="515"/>
      <c r="K15" s="515" t="str">
        <f>Language!$E$32</f>
        <v>Rückspiel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: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335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>
        <v>1</v>
      </c>
      <c r="I16" s="471" t="str">
        <f>Language!$E$90</f>
        <v xml:space="preserve"> : </v>
      </c>
      <c r="J16" s="462">
        <v>1</v>
      </c>
      <c r="K16" s="459">
        <v>0</v>
      </c>
      <c r="L16" s="471" t="str">
        <f>Language!$E$90</f>
        <v xml:space="preserve"> : </v>
      </c>
      <c r="M16" s="462">
        <v>2</v>
      </c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: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339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>
        <v>1</v>
      </c>
      <c r="I17" s="472" t="str">
        <f>Language!$E$90</f>
        <v xml:space="preserve"> : </v>
      </c>
      <c r="J17" s="463">
        <v>6</v>
      </c>
      <c r="K17" s="460">
        <v>1</v>
      </c>
      <c r="L17" s="472" t="str">
        <f>Language!$E$90</f>
        <v xml:space="preserve"> : </v>
      </c>
      <c r="M17" s="463">
        <v>4</v>
      </c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: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336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>
        <v>1</v>
      </c>
      <c r="I18" s="472" t="str">
        <f>Language!$E$90</f>
        <v xml:space="preserve"> : </v>
      </c>
      <c r="J18" s="463">
        <v>0</v>
      </c>
      <c r="K18" s="460">
        <v>0</v>
      </c>
      <c r="L18" s="472" t="str">
        <f>Language!$E$90</f>
        <v xml:space="preserve"> : </v>
      </c>
      <c r="M18" s="463">
        <v>4</v>
      </c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: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338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>
        <v>5</v>
      </c>
      <c r="I19" s="472" t="str">
        <f>Language!$E$90</f>
        <v xml:space="preserve"> : </v>
      </c>
      <c r="J19" s="463">
        <v>2</v>
      </c>
      <c r="K19" s="460">
        <v>2</v>
      </c>
      <c r="L19" s="472" t="str">
        <f>Language!$E$90</f>
        <v xml:space="preserve"> : </v>
      </c>
      <c r="M19" s="463">
        <v>3</v>
      </c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: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>
        <v>1</v>
      </c>
      <c r="I20" s="472" t="str">
        <f>Language!$E$90</f>
        <v xml:space="preserve"> : </v>
      </c>
      <c r="J20" s="463">
        <v>1</v>
      </c>
      <c r="K20" s="460">
        <v>2</v>
      </c>
      <c r="L20" s="472" t="str">
        <f>Language!$E$90</f>
        <v xml:space="preserve"> : </v>
      </c>
      <c r="M20" s="463">
        <v>7</v>
      </c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: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333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>
        <v>5</v>
      </c>
      <c r="I21" s="472" t="str">
        <f>Language!$E$90</f>
        <v xml:space="preserve"> : </v>
      </c>
      <c r="J21" s="463">
        <v>2</v>
      </c>
      <c r="K21" s="460">
        <v>3</v>
      </c>
      <c r="L21" s="472" t="str">
        <f>Language!$E$90</f>
        <v xml:space="preserve"> : </v>
      </c>
      <c r="M21" s="463">
        <v>0</v>
      </c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: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334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>
        <v>3</v>
      </c>
      <c r="I22" s="472" t="str">
        <f>Language!$E$90</f>
        <v xml:space="preserve"> : </v>
      </c>
      <c r="J22" s="463">
        <v>0</v>
      </c>
      <c r="K22" s="460">
        <v>0</v>
      </c>
      <c r="L22" s="472" t="str">
        <f>Language!$E$90</f>
        <v xml:space="preserve"> : </v>
      </c>
      <c r="M22" s="463">
        <v>5</v>
      </c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: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>
        <v>3</v>
      </c>
      <c r="I23" s="473" t="str">
        <f>Language!$E$90</f>
        <v xml:space="preserve"> : </v>
      </c>
      <c r="J23" s="464">
        <v>0</v>
      </c>
      <c r="K23" s="461">
        <v>2</v>
      </c>
      <c r="L23" s="473" t="str">
        <f>Language!$E$90</f>
        <v xml:space="preserve"> : </v>
      </c>
      <c r="M23" s="464">
        <v>1</v>
      </c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: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: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: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Viertelfinale</v>
      </c>
      <c r="H26" s="514" t="s">
        <v>328</v>
      </c>
      <c r="I26" s="514"/>
      <c r="J26" s="514"/>
      <c r="K26" s="514" t="s">
        <v>329</v>
      </c>
      <c r="L26" s="514"/>
      <c r="M26" s="514"/>
      <c r="N26" s="508" t="str">
        <f>Language!$E$33</f>
        <v>Elfmeter-schießen</v>
      </c>
      <c r="O26" s="509"/>
      <c r="P26" s="510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: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>FC Arsenal</v>
      </c>
    </row>
    <row r="27" spans="2:44" ht="16.5" customHeight="1" thickBot="1" x14ac:dyDescent="0.3">
      <c r="H27" s="515" t="str">
        <f>Language!$E$31</f>
        <v>Hinspiel</v>
      </c>
      <c r="I27" s="515"/>
      <c r="J27" s="515"/>
      <c r="K27" s="515" t="str">
        <f>Language!$E$32</f>
        <v>Rückspiel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: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Bayern München</v>
      </c>
    </row>
    <row r="28" spans="2:44" ht="16.5" thickTop="1" x14ac:dyDescent="0.25">
      <c r="B28" s="449" t="s">
        <v>248</v>
      </c>
      <c r="C28" s="429" t="s">
        <v>256</v>
      </c>
      <c r="D28" s="429" t="s">
        <v>259</v>
      </c>
      <c r="E28" s="432" t="str">
        <f>VLOOKUP(MID($C28,8,1),$AP$26:$AQ$33,2,0)</f>
        <v>Real Madrid</v>
      </c>
      <c r="F28" s="433" t="s">
        <v>4</v>
      </c>
      <c r="G28" s="438" t="str">
        <f>VLOOKUP(MID($D28,8,1),$AP$26:$AQ$33,2,0)</f>
        <v>Bayern München</v>
      </c>
      <c r="H28" s="459">
        <v>1</v>
      </c>
      <c r="I28" s="471" t="str">
        <f>Language!$E$90</f>
        <v xml:space="preserve"> : </v>
      </c>
      <c r="J28" s="462">
        <v>2</v>
      </c>
      <c r="K28" s="459">
        <v>3</v>
      </c>
      <c r="L28" s="471" t="str">
        <f>Language!$E$90</f>
        <v xml:space="preserve"> : </v>
      </c>
      <c r="M28" s="462">
        <v>4</v>
      </c>
      <c r="N28" s="459"/>
      <c r="O28" s="471" t="str">
        <f>Language!$E$90</f>
        <v xml:space="preserve"> :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: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>FC Liverpool</v>
      </c>
    </row>
    <row r="29" spans="2:44" x14ac:dyDescent="0.25">
      <c r="B29" s="450" t="s">
        <v>249</v>
      </c>
      <c r="C29" s="430" t="s">
        <v>255</v>
      </c>
      <c r="D29" s="430" t="s">
        <v>252</v>
      </c>
      <c r="E29" s="434" t="str">
        <f>VLOOKUP(MID($C29,8,1),$AP$26:$AQ$33,2,0)</f>
        <v>Sporting Lissabon</v>
      </c>
      <c r="F29" s="435" t="s">
        <v>4</v>
      </c>
      <c r="G29" s="439" t="str">
        <f>VLOOKUP(MID($D29,8,1),$AP$26:$AQ$33,2,0)</f>
        <v>FC Arsenal</v>
      </c>
      <c r="H29" s="460">
        <v>0</v>
      </c>
      <c r="I29" s="472" t="str">
        <f>Language!$E$90</f>
        <v xml:space="preserve"> : </v>
      </c>
      <c r="J29" s="463">
        <v>1</v>
      </c>
      <c r="K29" s="460">
        <v>0</v>
      </c>
      <c r="L29" s="472" t="str">
        <f>Language!$E$90</f>
        <v xml:space="preserve"> : </v>
      </c>
      <c r="M29" s="463">
        <v>0</v>
      </c>
      <c r="N29" s="460"/>
      <c r="O29" s="472" t="str">
        <f>Language!$E$90</f>
        <v xml:space="preserve"> :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: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>Atletico Madrid</v>
      </c>
    </row>
    <row r="30" spans="2:44" x14ac:dyDescent="0.25">
      <c r="B30" s="450" t="s">
        <v>250</v>
      </c>
      <c r="C30" s="430" t="s">
        <v>258</v>
      </c>
      <c r="D30" s="430" t="s">
        <v>257</v>
      </c>
      <c r="E30" s="434" t="str">
        <f>VLOOKUP(MID($C30,8,1),$AP$26:$AQ$33,2,0)</f>
        <v>Paris St. Germain</v>
      </c>
      <c r="F30" s="435" t="s">
        <v>4</v>
      </c>
      <c r="G30" s="439" t="str">
        <f>VLOOKUP(MID($D30,8,1),$AP$26:$AQ$33,2,0)</f>
        <v>FC Liverpool</v>
      </c>
      <c r="H30" s="460">
        <v>2</v>
      </c>
      <c r="I30" s="472" t="str">
        <f>Language!$E$90</f>
        <v xml:space="preserve"> : </v>
      </c>
      <c r="J30" s="463">
        <v>0</v>
      </c>
      <c r="K30" s="460">
        <v>2</v>
      </c>
      <c r="L30" s="472" t="str">
        <f>Language!$E$90</f>
        <v xml:space="preserve"> : </v>
      </c>
      <c r="M30" s="463">
        <v>0</v>
      </c>
      <c r="N30" s="460"/>
      <c r="O30" s="472" t="str">
        <f>Language!$E$90</f>
        <v xml:space="preserve"> :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: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>FC Barcelona</v>
      </c>
    </row>
    <row r="31" spans="2:44" ht="16.5" thickBot="1" x14ac:dyDescent="0.3">
      <c r="B31" s="451" t="s">
        <v>251</v>
      </c>
      <c r="C31" s="431" t="s">
        <v>253</v>
      </c>
      <c r="D31" s="431" t="s">
        <v>254</v>
      </c>
      <c r="E31" s="436" t="str">
        <f>VLOOKUP(MID($C31,8,1),$AP$26:$AQ$33,2,0)</f>
        <v>FC Barcelona</v>
      </c>
      <c r="F31" s="437" t="s">
        <v>4</v>
      </c>
      <c r="G31" s="440" t="str">
        <f>VLOOKUP(MID($D31,8,1),$AP$26:$AQ$33,2,0)</f>
        <v>Atletico Madrid</v>
      </c>
      <c r="H31" s="461">
        <v>0</v>
      </c>
      <c r="I31" s="473" t="str">
        <f>Language!$E$90</f>
        <v xml:space="preserve"> : </v>
      </c>
      <c r="J31" s="464">
        <v>2</v>
      </c>
      <c r="K31" s="461">
        <v>2</v>
      </c>
      <c r="L31" s="473" t="str">
        <f>Language!$E$90</f>
        <v xml:space="preserve"> : </v>
      </c>
      <c r="M31" s="464">
        <v>1</v>
      </c>
      <c r="N31" s="461"/>
      <c r="O31" s="473" t="str">
        <f>Language!$E$90</f>
        <v xml:space="preserve"> :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: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>Paris St. Germain</v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: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>Sporting Lissabon</v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: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>Real Madrid</v>
      </c>
    </row>
    <row r="34" spans="2:43" ht="23.25" x14ac:dyDescent="0.35">
      <c r="B34" s="425" t="str">
        <f>Language!$E$36</f>
        <v>Halbfinale</v>
      </c>
      <c r="H34" s="514" t="s">
        <v>330</v>
      </c>
      <c r="I34" s="514"/>
      <c r="J34" s="514"/>
      <c r="K34" s="514" t="s">
        <v>331</v>
      </c>
      <c r="L34" s="514"/>
      <c r="M34" s="514"/>
      <c r="N34" s="508" t="str">
        <f>Language!$E$33</f>
        <v>Elfmeter-schießen</v>
      </c>
      <c r="O34" s="509"/>
      <c r="P34" s="510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: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5" t="str">
        <f>Language!$E$31</f>
        <v>Hinspiel</v>
      </c>
      <c r="I35" s="515"/>
      <c r="J35" s="515"/>
      <c r="K35" s="515" t="str">
        <f>Language!$E$32</f>
        <v>Rückspiel</v>
      </c>
      <c r="L35" s="515"/>
      <c r="M35" s="515"/>
      <c r="N35" s="511"/>
      <c r="O35" s="512"/>
      <c r="P35" s="513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: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>Bayern München</v>
      </c>
    </row>
    <row r="36" spans="2:43" ht="16.5" thickTop="1" x14ac:dyDescent="0.25">
      <c r="B36" s="449" t="s">
        <v>261</v>
      </c>
      <c r="C36" s="429" t="s">
        <v>265</v>
      </c>
      <c r="D36" s="429" t="s">
        <v>263</v>
      </c>
      <c r="E36" s="432" t="str">
        <f>VLOOKUP(MID($C36,8,1),$AP$35:$AQ$38,2,0)</f>
        <v>Paris St. Germain</v>
      </c>
      <c r="F36" s="433" t="s">
        <v>4</v>
      </c>
      <c r="G36" s="438" t="str">
        <f>VLOOKUP(MID($D36,8,1),$AP$35:$AQ$38,2,0)</f>
        <v>Bayern München</v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: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FC Arsenal</v>
      </c>
    </row>
    <row r="37" spans="2:43" ht="16.5" thickBot="1" x14ac:dyDescent="0.3">
      <c r="B37" s="451" t="s">
        <v>262</v>
      </c>
      <c r="C37" s="431" t="s">
        <v>266</v>
      </c>
      <c r="D37" s="431" t="s">
        <v>264</v>
      </c>
      <c r="E37" s="436" t="str">
        <f>VLOOKUP(MID($C37,8,1),$AP$35:$AQ$38,2,0)</f>
        <v>Atletico Madrid</v>
      </c>
      <c r="F37" s="437" t="s">
        <v>4</v>
      </c>
      <c r="G37" s="440" t="str">
        <f>VLOOKUP(MID($D37,8,1),$AP$35:$AQ$38,2,0)</f>
        <v>FC Arsenal</v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: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>Paris St. Germain</v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: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>Atletico Madrid</v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: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Finale</v>
      </c>
      <c r="H40" s="516">
        <v>46172</v>
      </c>
      <c r="I40" s="516"/>
      <c r="J40" s="516"/>
      <c r="K40" s="508" t="str">
        <f>Language!$E$33</f>
        <v>Elfmeter-schießen</v>
      </c>
      <c r="L40" s="509"/>
      <c r="M40" s="510"/>
    </row>
    <row r="41" spans="2:43" ht="16.5" customHeight="1" thickBot="1" x14ac:dyDescent="0.3">
      <c r="H41" s="515" t="str">
        <f>Language!$E$15</f>
        <v>Ergebnis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4 :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SSC NeapelEintracht Frankfurt</v>
      </c>
      <c r="K58" s="7">
        <f t="shared" si="1"/>
        <v>1</v>
      </c>
      <c r="L58" s="7" t="str">
        <f>IF(AND(K58&gt;0,Plan!$I61=0),H58&amp;Language!$E$90&amp;I58,"")</f>
        <v>0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IF(Plan!$I62=0,F59&amp;G59,"")</f>
        <v>Salva PragFC Arsenal</v>
      </c>
      <c r="K59" s="7">
        <f t="shared" si="1"/>
        <v>1</v>
      </c>
      <c r="L59" s="7" t="str">
        <f>IF(AND(K59&gt;0,Plan!$I62=0),H59&amp;Language!$E$90&amp;I59,"")</f>
        <v>0 :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IF(Plan!$I63=0,F60&amp;G60,"")</f>
        <v>Paris St. GermainBayern München</v>
      </c>
      <c r="K60" s="7">
        <f t="shared" si="1"/>
        <v>1</v>
      </c>
      <c r="L60" s="7" t="str">
        <f>IF(AND(K60&gt;0,Plan!$I63=0),H60&amp;Language!$E$90&amp;I60,"")</f>
        <v>1 :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LiverpoolReal Madrid</v>
      </c>
      <c r="K61" s="7">
        <f t="shared" si="1"/>
        <v>1</v>
      </c>
      <c r="L61" s="7" t="str">
        <f>IF(AND(K61&gt;0,Plan!$I64=0),H61&amp;Language!$E$90&amp;I61,"")</f>
        <v>1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Juventus TurinSporting Lissabon</v>
      </c>
      <c r="K62" s="7">
        <f t="shared" si="1"/>
        <v>1</v>
      </c>
      <c r="L62" s="7" t="str">
        <f>IF(AND(K62&gt;0,Plan!$I65=0),H62&amp;Language!$E$90&amp;I62,"")</f>
        <v>1 :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Atletico MadridUnion Saint-Gilloise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Tottenham HotspurFC Kopenhagen</v>
      </c>
      <c r="K64" s="7">
        <f t="shared" si="1"/>
        <v>1</v>
      </c>
      <c r="L64" s="7" t="str">
        <f>IF(AND(K64&gt;0,Plan!$I67=0),H64&amp;Language!$E$90&amp;I64,"")</f>
        <v>4 :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FK Bodö/GlimtAS Monaco</v>
      </c>
      <c r="K65" s="7">
        <f t="shared" si="1"/>
        <v>1</v>
      </c>
      <c r="L65" s="7" t="str">
        <f>IF(AND(K65&gt;0,Plan!$I68=0),H65&amp;Language!$E$90&amp;I65,"")</f>
        <v>0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Olympiakos PiräusPSV Eindhoven</v>
      </c>
      <c r="K66" s="7">
        <f t="shared" si="1"/>
        <v>1</v>
      </c>
      <c r="L66" s="7" t="str">
        <f>IF(AND(K66&gt;0,Plan!$I69=0),H66&amp;Language!$E$90&amp;I66,"")</f>
        <v>1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IF(Plan!$I70=0,F67&amp;G67,"")</f>
        <v>Qarabag AgdamFC Chelsea</v>
      </c>
      <c r="K67" s="7">
        <f t="shared" si="1"/>
        <v>1</v>
      </c>
      <c r="L67" s="7" t="str">
        <f>IF(AND(K67&gt;0,Plan!$I70=0),H67&amp;Language!$E$90&amp;I67,"")</f>
        <v>2 :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1 :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IF(Plan!$I72=0,F69&amp;G69,"")</f>
        <v>Manchester CityBorussia Dortmund</v>
      </c>
      <c r="K69" s="7">
        <f t="shared" si="2"/>
        <v>1</v>
      </c>
      <c r="L69" s="7" t="str">
        <f>IF(AND(K69&gt;0,Plan!$I72=0),H69&amp;Language!$E$90&amp;I69,"")</f>
        <v>4 :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Inter MailandQairat Almaty</v>
      </c>
      <c r="K70" s="7">
        <f t="shared" si="2"/>
        <v>1</v>
      </c>
      <c r="L70" s="7" t="str">
        <f>IF(AND(K70&gt;0,Plan!$I73=0),H70&amp;Language!$E$90&amp;I70,"")</f>
        <v>2 :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IF(Plan!$I74=0,F71&amp;G71,"")</f>
        <v>Ajax AmsterdamGalatasaray SK</v>
      </c>
      <c r="K71" s="7">
        <f t="shared" si="2"/>
        <v>1</v>
      </c>
      <c r="L71" s="7" t="str">
        <f>IF(AND(K71&gt;0,Plan!$I74=0),H71&amp;Language!$E$90&amp;I71,"")</f>
        <v>0 :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IF(Plan!$I75=0,F72&amp;G72,"")</f>
        <v>Benfica LissabonBayer 04 Leverkusen</v>
      </c>
      <c r="K72" s="7">
        <f t="shared" si="2"/>
        <v>1</v>
      </c>
      <c r="L72" s="7" t="str">
        <f>IF(AND(K72&gt;0,Plan!$I75=0),H72&amp;Language!$E$90&amp;I72,"")</f>
        <v>0 :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IF(Plan!$I76=0,F73&amp;G73,"")</f>
        <v>Club BrüggeFC Barcelona</v>
      </c>
      <c r="K73" s="7">
        <f t="shared" si="2"/>
        <v>1</v>
      </c>
      <c r="L73" s="7" t="str">
        <f>IF(AND(K73&gt;0,Plan!$I76=0),H73&amp;Language!$E$90&amp;I73,"")</f>
        <v>3 :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Olympique MarseilleAtalanta Bergamo</v>
      </c>
      <c r="K74" s="7">
        <f t="shared" si="2"/>
        <v>1</v>
      </c>
      <c r="L74" s="7" t="str">
        <f>IF(AND(K74&gt;0,Plan!$I77=0),H74&amp;Language!$E$90&amp;I74,"")</f>
        <v>0 :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IF(Plan!$I79=0,F76&amp;G76,"")</f>
        <v>Ajax AmsterdamBenfica Lissabon</v>
      </c>
      <c r="K76" s="111">
        <f t="shared" si="3"/>
        <v>1</v>
      </c>
      <c r="L76" s="111" t="str">
        <f>IF(AND(K76&gt;0,Plan!$I79=0),H76&amp;Language!$E$90&amp;I76,"")</f>
        <v>0 :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Galatasaray SKUnion Saint-Gilloise</v>
      </c>
      <c r="K77" s="111">
        <f t="shared" si="3"/>
        <v>1</v>
      </c>
      <c r="L77" s="111" t="str">
        <f>IF(AND(K77&gt;0,Plan!$I80=0),H77&amp;Language!$E$90&amp;I77,"")</f>
        <v>0 :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IF(Plan!$I81=0,F78&amp;G78,"")</f>
        <v>Manchester CityBayer 04 Leverkusen</v>
      </c>
      <c r="K78" s="111">
        <f t="shared" si="3"/>
        <v>1</v>
      </c>
      <c r="L78" s="111" t="str">
        <f>IF(AND(K78&gt;0,Plan!$I81=0),H78&amp;Language!$E$90&amp;I78,"")</f>
        <v>0 :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IF(Plan!$I82=0,F79&amp;G79,"")</f>
        <v>FC ChelseaFC Barcelona</v>
      </c>
      <c r="K79" s="111">
        <f t="shared" si="3"/>
        <v>1</v>
      </c>
      <c r="L79" s="111" t="str">
        <f>IF(AND(K79&gt;0,Plan!$I82=0),H79&amp;Language!$E$90&amp;I79,"")</f>
        <v>3 :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Borussia DortmundFC Villarreal</v>
      </c>
      <c r="K80" s="111">
        <f t="shared" si="3"/>
        <v>1</v>
      </c>
      <c r="L80" s="111" t="str">
        <f>IF(AND(K80&gt;0,Plan!$I83=0),H80&amp;Language!$E$90&amp;I80,"")</f>
        <v>4 :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SSC NeapelQarabag Agdam</v>
      </c>
      <c r="K81" s="111">
        <f t="shared" si="3"/>
        <v>1</v>
      </c>
      <c r="L81" s="111" t="str">
        <f>IF(AND(K81&gt;0,Plan!$I84=0),H81&amp;Language!$E$90&amp;I81,"")</f>
        <v>2 :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IF(Plan!$I85=0,F82&amp;G82,"")</f>
        <v>FK Bodö/GlimtJuventus Turin</v>
      </c>
      <c r="K82" s="111">
        <f t="shared" si="3"/>
        <v>1</v>
      </c>
      <c r="L82" s="111" t="str">
        <f>IF(AND(K82&gt;0,Plan!$I85=0),H82&amp;Language!$E$90&amp;I82,"")</f>
        <v>2 :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IF(Plan!$I86=0,F83&amp;G83,"")</f>
        <v>Olympique MarseilleNewcastle United</v>
      </c>
      <c r="K83" s="111">
        <f t="shared" si="3"/>
        <v>1</v>
      </c>
      <c r="L83" s="111" t="str">
        <f>IF(AND(K83&gt;0,Plan!$I86=0),H83&amp;Language!$E$90&amp;I83,"")</f>
        <v>2 :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IF(Plan!$I87=0,F84&amp;G84,"")</f>
        <v>Salva PragAthletic Bilbao</v>
      </c>
      <c r="K84" s="111">
        <f t="shared" si="3"/>
        <v>1</v>
      </c>
      <c r="L84" s="111" t="str">
        <f>IF(AND(K84&gt;0,Plan!$I87=0),H84&amp;Language!$E$90&amp;I84,"")</f>
        <v>0 :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IF(Plan!$I88=0,F85&amp;G85,"")</f>
        <v>FC KopenhagenQairat Almaty</v>
      </c>
      <c r="K85" s="111">
        <f t="shared" si="3"/>
        <v>1</v>
      </c>
      <c r="L85" s="111" t="str">
        <f>IF(AND(K85&gt;0,Plan!$I88=0),H85&amp;Language!$E$90&amp;I85,"")</f>
        <v>3 :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IF(Plan!$I89=0,F86&amp;G86,"")</f>
        <v>Pafos FCAS Monaco</v>
      </c>
      <c r="K86" s="111">
        <f t="shared" si="3"/>
        <v>1</v>
      </c>
      <c r="L86" s="111" t="str">
        <f>IF(AND(K86&gt;0,Plan!$I89=0),H86&amp;Language!$E$90&amp;I86,"")</f>
        <v>2 :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IF(Plan!$I90=0,F87&amp;G87,"")</f>
        <v>Paris St. GermainTottenham Hotspur</v>
      </c>
      <c r="K87" s="111">
        <f t="shared" si="3"/>
        <v>1</v>
      </c>
      <c r="L87" s="111" t="str">
        <f>IF(AND(K87&gt;0,Plan!$I90=0),H87&amp;Language!$E$90&amp;I87,"")</f>
        <v>5 :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IF(Plan!$I91=0,F88&amp;G88,"")</f>
        <v>FC LiverpoolPSV Eindhoven</v>
      </c>
      <c r="K88" s="111">
        <f t="shared" si="3"/>
        <v>1</v>
      </c>
      <c r="L88" s="111" t="str">
        <f>IF(AND(K88&gt;0,Plan!$I91=0),H88&amp;Language!$E$90&amp;I88,"")</f>
        <v>1 :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ArsenalBayern München</v>
      </c>
      <c r="K89" s="111">
        <f t="shared" si="3"/>
        <v>1</v>
      </c>
      <c r="L89" s="111" t="str">
        <f>IF(AND(K89&gt;0,Plan!$I92=0),H89&amp;Language!$E$90&amp;I89,"")</f>
        <v>3 :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Atletico MadridInter Mailand</v>
      </c>
      <c r="K90" s="111">
        <f t="shared" si="3"/>
        <v>1</v>
      </c>
      <c r="L90" s="111" t="str">
        <f>IF(AND(K90&gt;0,Plan!$I93=0),H90&amp;Language!$E$90&amp;I90,"")</f>
        <v>2 :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IF(Plan!$I94=0,F91&amp;G91,"")</f>
        <v>Eintracht FrankfurtAtalanta Bergamo</v>
      </c>
      <c r="K91" s="111">
        <f t="shared" si="3"/>
        <v>1</v>
      </c>
      <c r="L91" s="111" t="str">
        <f>IF(AND(K91&gt;0,Plan!$I94=0),H91&amp;Language!$E$90&amp;I91,"")</f>
        <v>0 :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IF(Plan!$I95=0,F92&amp;G92,"")</f>
        <v>Sporting LissabonClub Brügge</v>
      </c>
      <c r="K92" s="111">
        <f t="shared" si="3"/>
        <v>1</v>
      </c>
      <c r="L92" s="111" t="str">
        <f>IF(AND(K92&gt;0,Plan!$I95=0),H92&amp;Language!$E$90&amp;I92,"")</f>
        <v>3 :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IF(Plan!$I96=0,F93&amp;G93,"")</f>
        <v>Olympiakos PiräusReal Madrid</v>
      </c>
      <c r="K93" s="111">
        <f t="shared" si="3"/>
        <v>1</v>
      </c>
      <c r="L93" s="111" t="str">
        <f>IF(AND(K93&gt;0,Plan!$I96=0),H93&amp;Language!$E$90&amp;I93,"")</f>
        <v>3 :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IF(Plan!$I97=0,F94&amp;G94,"")</f>
        <v>Qairat AlmatyOlympiakos Piräus</v>
      </c>
      <c r="K94" s="111">
        <f t="shared" si="3"/>
        <v>1</v>
      </c>
      <c r="L94" s="111" t="str">
        <f>IF(AND(K94&gt;0,Plan!$I97=0),H94&amp;Language!$E$90&amp;I94,"")</f>
        <v>0 :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Bayern MünchenSporting Lissabon</v>
      </c>
      <c r="K95" s="111">
        <f t="shared" si="3"/>
        <v>1</v>
      </c>
      <c r="L95" s="111" t="str">
        <f>IF(AND(K95&gt;0,Plan!$I98=0),H95&amp;Language!$E$90&amp;I95,"")</f>
        <v>3 :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IF(Plan!$I99=0,F96&amp;G96,"")</f>
        <v>Inter MailandFC Liverpool</v>
      </c>
      <c r="K96" s="111">
        <f t="shared" si="3"/>
        <v>1</v>
      </c>
      <c r="L96" s="111" t="str">
        <f>IF(AND(K96&gt;0,Plan!$I99=0),H96&amp;Language!$E$90&amp;I96,"")</f>
        <v>0 :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FC BarcelonaEintracht Frankfurt</v>
      </c>
      <c r="K97" s="111">
        <f t="shared" si="3"/>
        <v>1</v>
      </c>
      <c r="L97" s="111" t="str">
        <f>IF(AND(K97&gt;0,Plan!$I100=0),H97&amp;Language!$E$90&amp;I97,"")</f>
        <v>2 :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Atalanta BergamoFC Chelsea</v>
      </c>
      <c r="K98" s="111">
        <f t="shared" si="3"/>
        <v>1</v>
      </c>
      <c r="L98" s="111" t="str">
        <f>IF(AND(K98&gt;0,Plan!$I101=0),H98&amp;Language!$E$90&amp;I98,"")</f>
        <v>2 :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Tottenham HotspurSalva Prag</v>
      </c>
      <c r="K99" s="111">
        <f t="shared" si="3"/>
        <v>1</v>
      </c>
      <c r="L99" s="111" t="str">
        <f>IF(AND(K99&gt;0,Plan!$I102=0),H99&amp;Language!$E$90&amp;I99,"")</f>
        <v>3 :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IF(Plan!$I103=0,F100&amp;G100,"")</f>
        <v>PSV EindhovenAtletico Madrid</v>
      </c>
      <c r="K100" s="111">
        <f t="shared" si="3"/>
        <v>1</v>
      </c>
      <c r="L100" s="111" t="str">
        <f>IF(AND(K100&gt;0,Plan!$I103=0),H100&amp;Language!$E$90&amp;I100,"")</f>
        <v>2 :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AS MonacoGalatasaray SK</v>
      </c>
      <c r="K101" s="111">
        <f t="shared" si="3"/>
        <v>1</v>
      </c>
      <c r="L101" s="111" t="str">
        <f>IF(AND(K101&gt;0,Plan!$I104=0),H101&amp;Language!$E$90&amp;I101,"")</f>
        <v>1 :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IF(Plan!$I105=0,F102&amp;G102,"")</f>
        <v>Union Saint-GilloiseOlympique Marseille</v>
      </c>
      <c r="K102" s="111">
        <f t="shared" si="3"/>
        <v>1</v>
      </c>
      <c r="L102" s="111" t="str">
        <f>IF(AND(K102&gt;0,Plan!$I105=0),H102&amp;Language!$E$90&amp;I102,"")</f>
        <v>2 :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IF(Plan!$I106=0,F103&amp;G103,"")</f>
        <v>FC VillarrealFC Kopenhagen</v>
      </c>
      <c r="K103" s="111">
        <f t="shared" si="3"/>
        <v>1</v>
      </c>
      <c r="L103" s="111" t="str">
        <f>IF(AND(K103&gt;0,Plan!$I106=0),H103&amp;Language!$E$90&amp;I103,"")</f>
        <v>2 :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IF(Plan!$I107=0,F104&amp;G104,"")</f>
        <v>Qarabag AgdamAjax Amsterdam</v>
      </c>
      <c r="K104" s="111">
        <f t="shared" si="3"/>
        <v>1</v>
      </c>
      <c r="L104" s="111" t="str">
        <f>IF(AND(K104&gt;0,Plan!$I107=0),H104&amp;Language!$E$90&amp;I104,"")</f>
        <v>2 :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IF(Plan!$I108=0,F105&amp;G105,"")</f>
        <v>Real MadridManchester City</v>
      </c>
      <c r="K105" s="111">
        <f t="shared" si="3"/>
        <v>1</v>
      </c>
      <c r="L105" s="111" t="str">
        <f>IF(AND(K105&gt;0,Plan!$I108=0),H105&amp;Language!$E$90&amp;I105,"")</f>
        <v>1 :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Borussia DortmundFK Bodö/Glimt</v>
      </c>
      <c r="K106" s="111">
        <f t="shared" si="3"/>
        <v>1</v>
      </c>
      <c r="L106" s="111" t="str">
        <f>IF(AND(K106&gt;0,Plan!$I109=0),H106&amp;Language!$E$90&amp;I106,"")</f>
        <v>2 :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IF(Plan!$I110=0,F107&amp;G107,"")</f>
        <v>Juventus TurinPafos FC</v>
      </c>
      <c r="K107" s="111">
        <f t="shared" si="3"/>
        <v>1</v>
      </c>
      <c r="L107" s="111" t="str">
        <f>IF(AND(K107&gt;0,Plan!$I110=0),H107&amp;Language!$E$90&amp;I107,"")</f>
        <v>2 :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IF(Plan!$I111=0,F108&amp;G108,"")</f>
        <v>Bayer 04 LeverkusenNewcastle United</v>
      </c>
      <c r="K108" s="111">
        <f t="shared" si="3"/>
        <v>1</v>
      </c>
      <c r="L108" s="111" t="str">
        <f>IF(AND(K108&gt;0,Plan!$I111=0),H108&amp;Language!$E$90&amp;I108,"")</f>
        <v>2 :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IF(Plan!$I112=0,F109&amp;G109,"")</f>
        <v>Benfica LissabonSSC Neapel</v>
      </c>
      <c r="K109" s="111">
        <f t="shared" si="3"/>
        <v>1</v>
      </c>
      <c r="L109" s="111" t="str">
        <f>IF(AND(K109&gt;0,Plan!$I112=0),H109&amp;Language!$E$90&amp;I109,"")</f>
        <v>2 :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IF(Plan!$I113=0,F110&amp;G110,"")</f>
        <v>Club BrüggeFC Arsenal</v>
      </c>
      <c r="K110" s="111">
        <f t="shared" si="3"/>
        <v>1</v>
      </c>
      <c r="L110" s="111" t="str">
        <f>IF(AND(K110&gt;0,Plan!$I113=0),H110&amp;Language!$E$90&amp;I110,"")</f>
        <v>0 :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Athletic BilbaoParis St. Germain</v>
      </c>
      <c r="K111" s="111">
        <f t="shared" si="3"/>
        <v>1</v>
      </c>
      <c r="L111" s="111" t="str">
        <f>IF(AND(K111&gt;0,Plan!$I114=0),H111&amp;Language!$E$90&amp;I111,"")</f>
        <v>0 :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IF(Plan!$I115=0,F112&amp;G112,"")</f>
        <v>Qairat AlmatyClub Brügge</v>
      </c>
      <c r="K112" s="111">
        <f t="shared" si="3"/>
        <v>1</v>
      </c>
      <c r="L112" s="111" t="str">
        <f>IF(AND(K112&gt;0,Plan!$I115=0),H112&amp;Language!$E$90&amp;I112,"")</f>
        <v>1 :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FK Bodö/GlimtManchester City</v>
      </c>
      <c r="K113" s="111">
        <f t="shared" si="3"/>
        <v>1</v>
      </c>
      <c r="L113" s="111" t="str">
        <f>IF(AND(K113&gt;0,Plan!$I116=0),H113&amp;Language!$E$90&amp;I113,"")</f>
        <v>3 :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IF(Plan!$I117=0,F114&amp;G114,"")</f>
        <v>Real MadridAS Monaco</v>
      </c>
      <c r="K114" s="111">
        <f t="shared" si="3"/>
        <v>1</v>
      </c>
      <c r="L114" s="111" t="str">
        <f>IF(AND(K114&gt;0,Plan!$I117=0),H114&amp;Language!$E$90&amp;I114,"")</f>
        <v>6 :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IF(Plan!$I118=0,F115&amp;G115,"")</f>
        <v>Inter MailandFC Arsenal</v>
      </c>
      <c r="K115" s="111">
        <f t="shared" si="3"/>
        <v>1</v>
      </c>
      <c r="L115" s="111" t="str">
        <f>IF(AND(K115&gt;0,Plan!$I118=0),H115&amp;Language!$E$90&amp;I115,"")</f>
        <v>1 :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Tottenham HotspurBorussia Dortmund</v>
      </c>
      <c r="K116" s="111">
        <f t="shared" si="3"/>
        <v>1</v>
      </c>
      <c r="L116" s="111" t="str">
        <f>IF(AND(K116&gt;0,Plan!$I119=0),H116&amp;Language!$E$90&amp;I116,"")</f>
        <v>2 :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Sporting LissabonParis St. Germain</v>
      </c>
      <c r="K117" s="111">
        <f t="shared" si="3"/>
        <v>1</v>
      </c>
      <c r="L117" s="111" t="str">
        <f>IF(AND(K117&gt;0,Plan!$I120=0),H117&amp;Language!$E$90&amp;I117,"")</f>
        <v>2 :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IF(Plan!$I121=0,F118&amp;G118,"")</f>
        <v>Olympiakos PiräusBayer 04 Leverkusen</v>
      </c>
      <c r="K118" s="111">
        <f t="shared" si="3"/>
        <v>1</v>
      </c>
      <c r="L118" s="111" t="str">
        <f>IF(AND(K118&gt;0,Plan!$I121=0),H118&amp;Language!$E$90&amp;I118,"")</f>
        <v>2 :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VillarrealAjax Amsterdam</v>
      </c>
      <c r="K119" s="111">
        <f t="shared" si="3"/>
        <v>1</v>
      </c>
      <c r="L119" s="111" t="str">
        <f>IF(AND(K119&gt;0,Plan!$I122=0),H119&amp;Language!$E$90&amp;I119,"")</f>
        <v>1 :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FC KopenhagenSSC Neapel</v>
      </c>
      <c r="K120" s="111">
        <f t="shared" si="3"/>
        <v>1</v>
      </c>
      <c r="L120" s="111" t="str">
        <f>IF(AND(K120&gt;0,Plan!$I123=0),H120&amp;Language!$E$90&amp;I120,"")</f>
        <v>1 :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IF(Plan!$I124=0,F121&amp;G121,"")</f>
        <v>Galatasaray SKAtletico Madrid</v>
      </c>
      <c r="K121" s="111">
        <f t="shared" si="3"/>
        <v>1</v>
      </c>
      <c r="L121" s="111" t="str">
        <f>IF(AND(K121&gt;0,Plan!$I124=0),H121&amp;Language!$E$90&amp;I121,"")</f>
        <v>1 :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IF(Plan!$I125=0,F122&amp;G122,"")</f>
        <v>Qarabag AgdamEintracht Frankfurt</v>
      </c>
      <c r="K122" s="111">
        <f t="shared" si="3"/>
        <v>1</v>
      </c>
      <c r="L122" s="111" t="str">
        <f>IF(AND(K122&gt;0,Plan!$I125=0),H122&amp;Language!$E$90&amp;I122,"")</f>
        <v>3 :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Bayern MünchenUnion Saint-Gilloise</v>
      </c>
      <c r="K123" s="111">
        <f t="shared" si="3"/>
        <v>1</v>
      </c>
      <c r="L123" s="111" t="str">
        <f>IF(AND(K123&gt;0,Plan!$I126=0),H123&amp;Language!$E$90&amp;I123,"")</f>
        <v>2 :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IF(Plan!$I127=0,F124&amp;G124,"")</f>
        <v>FC ChelseaPafos FC</v>
      </c>
      <c r="K124" s="111">
        <f t="shared" si="3"/>
        <v>1</v>
      </c>
      <c r="L124" s="111" t="str">
        <f>IF(AND(K124&gt;0,Plan!$I127=0),H124&amp;Language!$E$90&amp;I124,"")</f>
        <v>1 :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IF(Plan!$I128=0,F125&amp;G125,"")</f>
        <v>Atalanta BergamoAthletic Bilbao</v>
      </c>
      <c r="K125" s="111">
        <f t="shared" si="3"/>
        <v>1</v>
      </c>
      <c r="L125" s="111" t="str">
        <f>IF(AND(K125&gt;0,Plan!$I128=0),H125&amp;Language!$E$90&amp;I125,"")</f>
        <v>2 :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Juventus TurinBenfica Lissabon</v>
      </c>
      <c r="K126" s="111">
        <f t="shared" si="3"/>
        <v>1</v>
      </c>
      <c r="L126" s="111" t="str">
        <f>IF(AND(K126&gt;0,Plan!$I129=0),H126&amp;Language!$E$90&amp;I126,"")</f>
        <v>2 :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IF(Plan!$I130=0,F127&amp;G127,"")</f>
        <v>Olympique MarseilleFC Liverpool</v>
      </c>
      <c r="K127" s="111">
        <f t="shared" si="3"/>
        <v>1</v>
      </c>
      <c r="L127" s="111" t="str">
        <f>IF(AND(K127&gt;0,Plan!$I130=0),H127&amp;Language!$E$90&amp;I127,"")</f>
        <v>0 :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IF(Plan!$I131=0,F128&amp;G128,"")</f>
        <v>Salva PragFC Barcelona</v>
      </c>
      <c r="K128" s="111">
        <f t="shared" si="3"/>
        <v>1</v>
      </c>
      <c r="L128" s="111" t="str">
        <f>IF(AND(K128&gt;0,Plan!$I131=0),H128&amp;Language!$E$90&amp;I128,"")</f>
        <v>2 :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IF(Plan!$I132=0,F129&amp;G129,"")</f>
        <v>Newcastle UnitedPSV Eindhoven</v>
      </c>
      <c r="K129" s="111">
        <f t="shared" si="3"/>
        <v>1</v>
      </c>
      <c r="L129" s="111" t="str">
        <f>IF(AND(K129&gt;0,Plan!$I132=0),H129&amp;Language!$E$90&amp;I129,"")</f>
        <v>3 :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IF(Plan!$I133=0,F130&amp;G130,"")</f>
        <v>Paris St. GermainNewcastle United</v>
      </c>
      <c r="K130" s="111">
        <f t="shared" si="3"/>
        <v>1</v>
      </c>
      <c r="L130" s="111" t="str">
        <f>IF(AND(K130&gt;0,Plan!$I133=0),H130&amp;Language!$E$90&amp;I130,"")</f>
        <v>1 :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IF(Plan!$I134=0,F131&amp;G131,"")</f>
        <v>Manchester CityGalatasaray SK</v>
      </c>
      <c r="K131" s="111">
        <f t="shared" si="3"/>
        <v>1</v>
      </c>
      <c r="L131" s="111" t="str">
        <f>IF(AND(K131&gt;0,Plan!$I134=0),H131&amp;Language!$E$90&amp;I131,"")</f>
        <v>2 :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FC LiverpoolQarabag Agdam</v>
      </c>
      <c r="K132" s="111">
        <f t="shared" si="3"/>
        <v>1</v>
      </c>
      <c r="L132" s="111" t="str">
        <f>IF(AND(K132&gt;0,Plan!$I135=0),H132&amp;Language!$E$90&amp;I132,"")</f>
        <v>6 :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IF(Plan!$I136=0,F133&amp;G133,"")</f>
        <v>Borussia DortmundInter Mailand</v>
      </c>
      <c r="K133" s="111">
        <f t="shared" si="3"/>
        <v>1</v>
      </c>
      <c r="L133" s="111" t="str">
        <f>IF(AND(K133&gt;0,Plan!$I136=0),H133&amp;Language!$E$90&amp;I133,"")</f>
        <v>0 :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IF(Plan!$I137=0,F134&amp;G134,"")</f>
        <v>FC BarcelonaFC Kopenhagen</v>
      </c>
      <c r="K134" s="111">
        <f t="shared" si="3"/>
        <v>1</v>
      </c>
      <c r="L134" s="111" t="str">
        <f>IF(AND(K134&gt;0,Plan!$I137=0),H134&amp;Language!$E$90&amp;I134,"")</f>
        <v>4 :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IF(Plan!$I138=0,F135&amp;G135,"")</f>
        <v>Ajax AmsterdamOlympiakos Piräus</v>
      </c>
      <c r="K135" s="111">
        <f t="shared" si="3"/>
        <v>1</v>
      </c>
      <c r="L135" s="111" t="str">
        <f>IF(AND(K135&gt;0,Plan!$I138=0),H135&amp;Language!$E$90&amp;I135,"")</f>
        <v>1 :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FC ArsenalQairat Almaty</v>
      </c>
      <c r="K136" s="111">
        <f t="shared" si="3"/>
        <v>1</v>
      </c>
      <c r="L136" s="111" t="str">
        <f>IF(AND(K136&gt;0,Plan!$I139=0),H136&amp;Language!$E$90&amp;I136,"")</f>
        <v>3 :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IF(Plan!$I140=0,F137&amp;G137,"")</f>
        <v>Atletico MadridFK Bodö/Glimt</v>
      </c>
      <c r="K137" s="111">
        <f t="shared" si="3"/>
        <v>1</v>
      </c>
      <c r="L137" s="111" t="str">
        <f>IF(AND(K137&gt;0,Plan!$I140=0),H137&amp;Language!$E$90&amp;I137,"")</f>
        <v>1 :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IF(Plan!$I141=0,F138&amp;G138,"")</f>
        <v>Bayer 04 LeverkusenFC Villarreal</v>
      </c>
      <c r="K138" s="111">
        <f t="shared" si="3"/>
        <v>1</v>
      </c>
      <c r="L138" s="111" t="str">
        <f>IF(AND(K138&gt;0,Plan!$I141=0),H138&amp;Language!$E$90&amp;I138,"")</f>
        <v>3 :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4 :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IF(Plan!$I143=0,F140&amp;G140,"")</f>
        <v>Club BrüggeOlympique Marseille</v>
      </c>
      <c r="K140" s="111">
        <f t="shared" si="4"/>
        <v>1</v>
      </c>
      <c r="L140" s="111" t="str">
        <f>IF(AND(K140&gt;0,Plan!$I143=0),H140&amp;Language!$E$90&amp;I140,"")</f>
        <v>3 :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IF(Plan!$I144=0,F141&amp;G141,"")</f>
        <v>Eintracht FrankfurtTottenham Hotspur</v>
      </c>
      <c r="K141" s="111">
        <f t="shared" si="4"/>
        <v>1</v>
      </c>
      <c r="L141" s="111" t="str">
        <f>IF(AND(K141&gt;0,Plan!$I144=0),H141&amp;Language!$E$90&amp;I141,"")</f>
        <v>0 :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IF(Plan!$I145=0,F142&amp;G142,"")</f>
        <v>PSV EindhovenBayern München</v>
      </c>
      <c r="K142" s="111">
        <f t="shared" si="4"/>
        <v>1</v>
      </c>
      <c r="L142" s="111" t="str">
        <f>IF(AND(K142&gt;0,Plan!$I145=0),H142&amp;Language!$E$90&amp;I142,"")</f>
        <v>1 :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IF(Plan!$I146=0,F143&amp;G143,"")</f>
        <v>SSC NeapelFC Chelsea</v>
      </c>
      <c r="K143" s="111">
        <f t="shared" si="4"/>
        <v>1</v>
      </c>
      <c r="L143" s="111" t="str">
        <f>IF(AND(K143&gt;0,Plan!$I146=0),H143&amp;Language!$E$90&amp;I143,"")</f>
        <v>2 :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AS MonacoJuventus Turin</v>
      </c>
      <c r="K144" s="111">
        <f t="shared" si="4"/>
        <v>1</v>
      </c>
      <c r="L144" s="111" t="str">
        <f>IF(AND(K144&gt;0,Plan!$I147=0),H144&amp;Language!$E$90&amp;I144,"")</f>
        <v>0 :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IF(Plan!$I148=0,F145&amp;G145,"")</f>
        <v>Union Saint-GilloiseAtalanta Bergamo</v>
      </c>
      <c r="K145" s="111">
        <f t="shared" si="4"/>
        <v>1</v>
      </c>
      <c r="L145" s="111" t="str">
        <f>IF(AND(K145&gt;0,Plan!$I148=0),H145&amp;Language!$E$90&amp;I145,"")</f>
        <v>1 :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IF(Plan!$I149=0,F146&amp;G146,"")</f>
        <v>Athletic BilbaoSporting Lissabon</v>
      </c>
      <c r="K146" s="111">
        <f t="shared" si="4"/>
        <v>1</v>
      </c>
      <c r="L146" s="111" t="str">
        <f>IF(AND(K146&gt;0,Plan!$I149=0),H146&amp;Language!$E$90&amp;I146,"")</f>
        <v>2 :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IF(Plan!$I150=0,F147&amp;G147,"")</f>
        <v>Pafos FCSalva Prag</v>
      </c>
      <c r="K147" s="111">
        <f t="shared" si="4"/>
        <v>1</v>
      </c>
      <c r="L147" s="111" t="str">
        <f>IF(AND(K147&gt;0,Plan!$I150=0),H147&amp;Language!$E$90&amp;I147,"")</f>
        <v>4 :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0 : 4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1</v>
      </c>
      <c r="L202" s="306" t="str">
        <f>IF(AND(K202&gt;0,Plan!$I61=0),I58&amp;Language!$E$90&amp;H58,"")</f>
        <v>0 : 0</v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1</v>
      </c>
      <c r="L203" s="306" t="str">
        <f>IF(AND(K203&gt;0,Plan!$I62=0),I59&amp;Language!$E$90&amp;H59,"")</f>
        <v>3 : 0</v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1</v>
      </c>
      <c r="L204" s="306" t="str">
        <f>IF(AND(K204&gt;0,Plan!$I63=0),I60&amp;Language!$E$90&amp;H60,"")</f>
        <v>2 : 1</v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1</v>
      </c>
      <c r="L205" s="306" t="str">
        <f>IF(AND(K205&gt;0,Plan!$I64=0),I61&amp;Language!$E$90&amp;H61,"")</f>
        <v>0 : 1</v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1</v>
      </c>
      <c r="L206" s="306" t="str">
        <f>IF(AND(K206&gt;0,Plan!$I65=0),I62&amp;Language!$E$90&amp;H62,"")</f>
        <v>1 : 1</v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1</v>
      </c>
      <c r="L207" s="306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1</v>
      </c>
      <c r="L208" s="306" t="str">
        <f>IF(AND(K208&gt;0,Plan!$I67=0),I64&amp;Language!$E$90&amp;H64,"")</f>
        <v>0 : 4</v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1</v>
      </c>
      <c r="L209" s="306" t="str">
        <f>IF(AND(K209&gt;0,Plan!$I68=0),I65&amp;Language!$E$90&amp;H65,"")</f>
        <v>1 : 0</v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1</v>
      </c>
      <c r="L210" s="306" t="str">
        <f>IF(AND(K210&gt;0,Plan!$I69=0),I66&amp;Language!$E$90&amp;H66,"")</f>
        <v>1 : 1</v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1</v>
      </c>
      <c r="L211" s="306" t="str">
        <f>IF(AND(K211&gt;0,Plan!$I70=0),I67&amp;Language!$E$90&amp;H67,"")</f>
        <v>2 : 2</v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1</v>
      </c>
      <c r="L212" s="306" t="str">
        <f>IF(AND(K212&gt;0,Plan!$I71=0),I68&amp;Language!$E$90&amp;H68,"")</f>
        <v>0 : 1</v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1</v>
      </c>
      <c r="L213" s="306" t="str">
        <f>IF(AND(K213&gt;0,Plan!$I72=0),I69&amp;Language!$E$90&amp;H69,"")</f>
        <v>1 : 4</v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1</v>
      </c>
      <c r="L214" s="306" t="str">
        <f>IF(AND(K214&gt;0,Plan!$I73=0),I70&amp;Language!$E$90&amp;H70,"")</f>
        <v>1 : 2</v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1</v>
      </c>
      <c r="L215" s="306" t="str">
        <f>IF(AND(K215&gt;0,Plan!$I74=0),I71&amp;Language!$E$90&amp;H71,"")</f>
        <v>3 : 0</v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1</v>
      </c>
      <c r="L216" s="306" t="str">
        <f>IF(AND(K216&gt;0,Plan!$I75=0),I72&amp;Language!$E$90&amp;H72,"")</f>
        <v>1 : 0</v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1</v>
      </c>
      <c r="L217" s="306" t="str">
        <f>IF(AND(K217&gt;0,Plan!$I76=0),I73&amp;Language!$E$90&amp;H73,"")</f>
        <v>3 : 3</v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1</v>
      </c>
      <c r="L218" s="306" t="str">
        <f>IF(AND(K218&gt;0,Plan!$I77=0),I74&amp;Language!$E$90&amp;H74,"")</f>
        <v>1 : 0</v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1</v>
      </c>
      <c r="L219" s="306" t="str">
        <f>IF(AND(K219&gt;0,Plan!$I78=0),I75&amp;Language!$E$90&amp;H75,"")</f>
        <v>0 : 2</v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1</v>
      </c>
      <c r="L220" s="306" t="str">
        <f>IF(AND(K220&gt;0,Plan!$I79=0),I76&amp;Language!$E$90&amp;H76,"")</f>
        <v>2 : 0</v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1</v>
      </c>
      <c r="L221" s="306" t="str">
        <f>IF(AND(K221&gt;0,Plan!$I80=0),I77&amp;Language!$E$90&amp;H77,"")</f>
        <v>1 : 0</v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1</v>
      </c>
      <c r="L222" s="306" t="str">
        <f>IF(AND(K222&gt;0,Plan!$I81=0),I78&amp;Language!$E$90&amp;H78,"")</f>
        <v>2 : 0</v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1</v>
      </c>
      <c r="L223" s="306" t="str">
        <f>IF(AND(K223&gt;0,Plan!$I82=0),I79&amp;Language!$E$90&amp;H79,"")</f>
        <v>0 : 3</v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1</v>
      </c>
      <c r="L224" s="306" t="str">
        <f>IF(AND(K224&gt;0,Plan!$I83=0),I80&amp;Language!$E$90&amp;H80,"")</f>
        <v>0 : 4</v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1</v>
      </c>
      <c r="L225" s="306" t="str">
        <f>IF(AND(K225&gt;0,Plan!$I84=0),I81&amp;Language!$E$90&amp;H81,"")</f>
        <v>0 : 2</v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1</v>
      </c>
      <c r="L226" s="306" t="str">
        <f>IF(AND(K226&gt;0,Plan!$I85=0),I82&amp;Language!$E$90&amp;H82,"")</f>
        <v>3 : 2</v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1</v>
      </c>
      <c r="L227" s="306" t="str">
        <f>IF(AND(K227&gt;0,Plan!$I86=0),I83&amp;Language!$E$90&amp;H83,"")</f>
        <v>1 : 2</v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1</v>
      </c>
      <c r="L228" s="306" t="str">
        <f>IF(AND(K228&gt;0,Plan!$I87=0),I84&amp;Language!$E$90&amp;H84,"")</f>
        <v>0 : 0</v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1</v>
      </c>
      <c r="L229" s="306" t="str">
        <f>IF(AND(K229&gt;0,Plan!$I88=0),I85&amp;Language!$E$90&amp;H85,"")</f>
        <v>2 : 3</v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1</v>
      </c>
      <c r="L230" s="306" t="str">
        <f>IF(AND(K230&gt;0,Plan!$I89=0),I86&amp;Language!$E$90&amp;H86,"")</f>
        <v>2 : 2</v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1</v>
      </c>
      <c r="L231" s="306" t="str">
        <f>IF(AND(K231&gt;0,Plan!$I90=0),I87&amp;Language!$E$90&amp;H87,"")</f>
        <v>3 : 5</v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1</v>
      </c>
      <c r="L232" s="306" t="str">
        <f>IF(AND(K232&gt;0,Plan!$I91=0),I88&amp;Language!$E$90&amp;H88,"")</f>
        <v>4 : 1</v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1</v>
      </c>
      <c r="L233" s="306" t="str">
        <f>IF(AND(K233&gt;0,Plan!$I92=0),I89&amp;Language!$E$90&amp;H89,"")</f>
        <v>1 : 3</v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1</v>
      </c>
      <c r="L234" s="306" t="str">
        <f>IF(AND(K234&gt;0,Plan!$I93=0),I90&amp;Language!$E$90&amp;H90,"")</f>
        <v>1 : 2</v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1</v>
      </c>
      <c r="L235" s="306" t="str">
        <f>IF(AND(K235&gt;0,Plan!$I94=0),I91&amp;Language!$E$90&amp;H91,"")</f>
        <v>3 : 0</v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1</v>
      </c>
      <c r="L236" s="306" t="str">
        <f>IF(AND(K236&gt;0,Plan!$I95=0),I92&amp;Language!$E$90&amp;H92,"")</f>
        <v>0 : 3</v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1</v>
      </c>
      <c r="L237" s="306" t="str">
        <f>IF(AND(K237&gt;0,Plan!$I96=0),I93&amp;Language!$E$90&amp;H93,"")</f>
        <v>4 : 3</v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1</v>
      </c>
      <c r="L238" s="306" t="str">
        <f>IF(AND(K238&gt;0,Plan!$I97=0),I94&amp;Language!$E$90&amp;H94,"")</f>
        <v>1 : 0</v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1</v>
      </c>
      <c r="L239" s="306" t="str">
        <f>IF(AND(K239&gt;0,Plan!$I98=0),I95&amp;Language!$E$90&amp;H95,"")</f>
        <v>1 : 3</v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1</v>
      </c>
      <c r="L240" s="306" t="str">
        <f>IF(AND(K240&gt;0,Plan!$I99=0),I96&amp;Language!$E$90&amp;H96,"")</f>
        <v>1 : 0</v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1</v>
      </c>
      <c r="L241" s="306" t="str">
        <f>IF(AND(K241&gt;0,Plan!$I100=0),I97&amp;Language!$E$90&amp;H97,"")</f>
        <v>1 : 2</v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1</v>
      </c>
      <c r="L242" s="306" t="str">
        <f>IF(AND(K242&gt;0,Plan!$I101=0),I98&amp;Language!$E$90&amp;H98,"")</f>
        <v>1 : 2</v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1</v>
      </c>
      <c r="L243" s="306" t="str">
        <f>IF(AND(K243&gt;0,Plan!$I102=0),I99&amp;Language!$E$90&amp;H99,"")</f>
        <v>0 : 3</v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1</v>
      </c>
      <c r="L244" s="306" t="str">
        <f>IF(AND(K244&gt;0,Plan!$I103=0),I100&amp;Language!$E$90&amp;H100,"")</f>
        <v>3 : 2</v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1</v>
      </c>
      <c r="L245" s="306" t="str">
        <f>IF(AND(K245&gt;0,Plan!$I104=0),I101&amp;Language!$E$90&amp;H101,"")</f>
        <v>0 : 1</v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1</v>
      </c>
      <c r="L246" s="306" t="str">
        <f>IF(AND(K246&gt;0,Plan!$I105=0),I102&amp;Language!$E$90&amp;H102,"")</f>
        <v>3 : 2</v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1</v>
      </c>
      <c r="L247" s="306" t="str">
        <f>IF(AND(K247&gt;0,Plan!$I106=0),I103&amp;Language!$E$90&amp;H103,"")</f>
        <v>3 : 2</v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1</v>
      </c>
      <c r="L248" s="306" t="str">
        <f>IF(AND(K248&gt;0,Plan!$I107=0),I104&amp;Language!$E$90&amp;H104,"")</f>
        <v>4 : 2</v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1</v>
      </c>
      <c r="L249" s="306" t="str">
        <f>IF(AND(K249&gt;0,Plan!$I108=0),I105&amp;Language!$E$90&amp;H105,"")</f>
        <v>2 : 1</v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1</v>
      </c>
      <c r="L250" s="306" t="str">
        <f>IF(AND(K250&gt;0,Plan!$I109=0),I106&amp;Language!$E$90&amp;H106,"")</f>
        <v>2 : 2</v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1</v>
      </c>
      <c r="L251" s="306" t="str">
        <f>IF(AND(K251&gt;0,Plan!$I110=0),I107&amp;Language!$E$90&amp;H107,"")</f>
        <v>0 : 2</v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1</v>
      </c>
      <c r="L252" s="306" t="str">
        <f>IF(AND(K252&gt;0,Plan!$I111=0),I108&amp;Language!$E$90&amp;H108,"")</f>
        <v>2 : 2</v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1</v>
      </c>
      <c r="L253" s="306" t="str">
        <f>IF(AND(K253&gt;0,Plan!$I112=0),I109&amp;Language!$E$90&amp;H109,"")</f>
        <v>0 : 2</v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1</v>
      </c>
      <c r="L254" s="306" t="str">
        <f>IF(AND(K254&gt;0,Plan!$I113=0),I110&amp;Language!$E$90&amp;H110,"")</f>
        <v>3 : 0</v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1</v>
      </c>
      <c r="L255" s="306" t="str">
        <f>IF(AND(K255&gt;0,Plan!$I114=0),I111&amp;Language!$E$90&amp;H111,"")</f>
        <v>0 : 0</v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1</v>
      </c>
      <c r="L256" s="306" t="str">
        <f>IF(AND(K256&gt;0,Plan!$I115=0),I112&amp;Language!$E$90&amp;H112,"")</f>
        <v>4 : 1</v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1</v>
      </c>
      <c r="L257" s="306" t="str">
        <f>IF(AND(K257&gt;0,Plan!$I116=0),I113&amp;Language!$E$90&amp;H113,"")</f>
        <v>1 : 3</v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1</v>
      </c>
      <c r="L258" s="306" t="str">
        <f>IF(AND(K258&gt;0,Plan!$I117=0),I114&amp;Language!$E$90&amp;H114,"")</f>
        <v>1 : 6</v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1</v>
      </c>
      <c r="L259" s="306" t="str">
        <f>IF(AND(K259&gt;0,Plan!$I118=0),I115&amp;Language!$E$90&amp;H115,"")</f>
        <v>3 : 1</v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1</v>
      </c>
      <c r="L260" s="306" t="str">
        <f>IF(AND(K260&gt;0,Plan!$I119=0),I116&amp;Language!$E$90&amp;H116,"")</f>
        <v>0 : 2</v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1</v>
      </c>
      <c r="L261" s="306" t="str">
        <f>IF(AND(K261&gt;0,Plan!$I120=0),I117&amp;Language!$E$90&amp;H117,"")</f>
        <v>1 : 2</v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1</v>
      </c>
      <c r="L262" s="306" t="str">
        <f>IF(AND(K262&gt;0,Plan!$I121=0),I118&amp;Language!$E$90&amp;H118,"")</f>
        <v>0 : 2</v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1</v>
      </c>
      <c r="L263" s="306" t="str">
        <f>IF(AND(K263&gt;0,Plan!$I122=0),I119&amp;Language!$E$90&amp;H119,"")</f>
        <v>2 : 1</v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1</v>
      </c>
      <c r="L264" s="306" t="str">
        <f>IF(AND(K264&gt;0,Plan!$I123=0),I120&amp;Language!$E$90&amp;H120,"")</f>
        <v>1 : 1</v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1</v>
      </c>
      <c r="L265" s="306" t="str">
        <f>IF(AND(K265&gt;0,Plan!$I124=0),I121&amp;Language!$E$90&amp;H121,"")</f>
        <v>1 : 1</v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1</v>
      </c>
      <c r="L266" s="306" t="str">
        <f>IF(AND(K266&gt;0,Plan!$I125=0),I122&amp;Language!$E$90&amp;H122,"")</f>
        <v>2 : 3</v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1</v>
      </c>
      <c r="L267" s="306" t="str">
        <f>IF(AND(K267&gt;0,Plan!$I126=0),I123&amp;Language!$E$90&amp;H123,"")</f>
        <v>0 : 2</v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1</v>
      </c>
      <c r="L268" s="306" t="str">
        <f>IF(AND(K268&gt;0,Plan!$I127=0),I124&amp;Language!$E$90&amp;H124,"")</f>
        <v>0 : 1</v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1</v>
      </c>
      <c r="L269" s="306" t="str">
        <f>IF(AND(K269&gt;0,Plan!$I128=0),I125&amp;Language!$E$90&amp;H125,"")</f>
        <v>3 : 2</v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1</v>
      </c>
      <c r="L270" s="306" t="str">
        <f>IF(AND(K270&gt;0,Plan!$I129=0),I126&amp;Language!$E$90&amp;H126,"")</f>
        <v>0 : 2</v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1</v>
      </c>
      <c r="L271" s="306" t="str">
        <f>IF(AND(K271&gt;0,Plan!$I130=0),I127&amp;Language!$E$90&amp;H127,"")</f>
        <v>3 : 0</v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1</v>
      </c>
      <c r="L272" s="306" t="str">
        <f>IF(AND(K272&gt;0,Plan!$I131=0),I128&amp;Language!$E$90&amp;H128,"")</f>
        <v>4 : 2</v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1</v>
      </c>
      <c r="L273" s="306" t="str">
        <f>IF(AND(K273&gt;0,Plan!$I132=0),I129&amp;Language!$E$90&amp;H129,"")</f>
        <v>0 : 3</v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1</v>
      </c>
      <c r="L274" s="306" t="str">
        <f>IF(AND(K274&gt;0,Plan!$I133=0),I130&amp;Language!$E$90&amp;H130,"")</f>
        <v>1 : 1</v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1</v>
      </c>
      <c r="L275" s="306" t="str">
        <f>IF(AND(K275&gt;0,Plan!$I134=0),I131&amp;Language!$E$90&amp;H131,"")</f>
        <v>0 : 2</v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1</v>
      </c>
      <c r="L276" s="306" t="str">
        <f>IF(AND(K276&gt;0,Plan!$I135=0),I132&amp;Language!$E$90&amp;H132,"")</f>
        <v>0 : 6</v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1</v>
      </c>
      <c r="L277" s="306" t="str">
        <f>IF(AND(K277&gt;0,Plan!$I136=0),I133&amp;Language!$E$90&amp;H133,"")</f>
        <v>2 : 0</v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1</v>
      </c>
      <c r="L278" s="306" t="str">
        <f>IF(AND(K278&gt;0,Plan!$I137=0),I134&amp;Language!$E$90&amp;H134,"")</f>
        <v>1 : 4</v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1</v>
      </c>
      <c r="L279" s="306" t="str">
        <f>IF(AND(K279&gt;0,Plan!$I138=0),I135&amp;Language!$E$90&amp;H135,"")</f>
        <v>2 : 1</v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1</v>
      </c>
      <c r="L280" s="306" t="str">
        <f>IF(AND(K280&gt;0,Plan!$I139=0),I136&amp;Language!$E$90&amp;H136,"")</f>
        <v>2 : 3</v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1</v>
      </c>
      <c r="L281" s="306" t="str">
        <f>IF(AND(K281&gt;0,Plan!$I140=0),I137&amp;Language!$E$90&amp;H137,"")</f>
        <v>2 : 1</v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1</v>
      </c>
      <c r="L282" s="306" t="str">
        <f>IF(AND(K282&gt;0,Plan!$I141=0),I138&amp;Language!$E$90&amp;H138,"")</f>
        <v>0 : 3</v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1</v>
      </c>
      <c r="L283" s="306" t="str">
        <f>IF(AND(K283&gt;0,Plan!$I142=0),I139&amp;Language!$E$90&amp;H139,"")</f>
        <v>2 : 4</v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1</v>
      </c>
      <c r="L284" s="306" t="str">
        <f>IF(AND(K284&gt;0,Plan!$I143=0),I140&amp;Language!$E$90&amp;H140,"")</f>
        <v>0 : 3</v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1</v>
      </c>
      <c r="L285" s="306" t="str">
        <f>IF(AND(K285&gt;0,Plan!$I144=0),I141&amp;Language!$E$90&amp;H141,"")</f>
        <v>2 : 0</v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1</v>
      </c>
      <c r="L286" s="306" t="str">
        <f>IF(AND(K286&gt;0,Plan!$I145=0),I142&amp;Language!$E$90&amp;H142,"")</f>
        <v>2 : 1</v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1</v>
      </c>
      <c r="L287" s="306" t="str">
        <f>IF(AND(K287&gt;0,Plan!$I146=0),I143&amp;Language!$E$90&amp;H143,"")</f>
        <v>3 : 2</v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1</v>
      </c>
      <c r="L288" s="306" t="str">
        <f>IF(AND(K288&gt;0,Plan!$I147=0),I144&amp;Language!$E$90&amp;H144,"")</f>
        <v>0 : 0</v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1</v>
      </c>
      <c r="L289" s="306" t="str">
        <f>IF(AND(K289&gt;0,Plan!$I148=0),I145&amp;Language!$E$90&amp;H145,"")</f>
        <v>0 : 1</v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1</v>
      </c>
      <c r="L290" s="306" t="str">
        <f>IF(AND(K290&gt;0,Plan!$I149=0),I146&amp;Language!$E$90&amp;H146,"")</f>
        <v>3 : 2</v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1</v>
      </c>
      <c r="L291" s="307" t="str">
        <f>IF(AND(K291&gt;0,Plan!$I150=0),I147&amp;Language!$E$90&amp;H147,"")</f>
        <v>1 :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2026-04-17T08:39:03Z</dcterms:modified>
</cp:coreProperties>
</file>