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tutorial\downloads\"/>
    </mc:Choice>
  </mc:AlternateContent>
  <xr:revisionPtr revIDLastSave="0" documentId="13_ncr:1_{6A98F725-5278-4C06-87A0-636190A76BD6}" xr6:coauthVersionLast="36" xr6:coauthVersionMax="46" xr10:uidLastSave="{00000000-0000-0000-0000-000000000000}"/>
  <bookViews>
    <workbookView xWindow="0" yWindow="0" windowWidth="28800" windowHeight="13530" xr2:uid="{3B5E6849-04F7-4D9D-87A1-153F2963E918}"/>
  </bookViews>
  <sheets>
    <sheet name="Beispiel 1" sheetId="1" r:id="rId1"/>
    <sheet name="Beispiel 2.1" sheetId="4" r:id="rId2"/>
    <sheet name="Beispiel 2.2" sheetId="5" r:id="rId3"/>
    <sheet name="Beispiel 2.3" sheetId="6" r:id="rId4"/>
    <sheet name="Beispiel 3" sheetId="3" r:id="rId5"/>
    <sheet name="Beispiel 4" sheetId="7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7" l="1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 s="1"/>
  <c r="B11" i="7"/>
  <c r="A11" i="7" s="1"/>
  <c r="B10" i="7"/>
  <c r="A10" i="7" s="1"/>
  <c r="B9" i="7"/>
  <c r="A9" i="7" s="1"/>
  <c r="B8" i="7"/>
  <c r="A8" i="7" s="1"/>
  <c r="B7" i="7"/>
  <c r="A7" i="7" s="1"/>
  <c r="B6" i="7"/>
  <c r="A6" i="7" s="1"/>
  <c r="B5" i="7"/>
  <c r="A5" i="7" s="1"/>
  <c r="B4" i="7"/>
  <c r="A4" i="7" s="1"/>
  <c r="G19" i="7" l="1"/>
  <c r="G15" i="7"/>
  <c r="G11" i="7"/>
  <c r="G7" i="7"/>
  <c r="G20" i="7"/>
  <c r="G16" i="7"/>
  <c r="G12" i="7"/>
  <c r="G8" i="7"/>
  <c r="G4" i="7"/>
  <c r="I4" i="7" s="1"/>
  <c r="G17" i="7"/>
  <c r="G13" i="7"/>
  <c r="G9" i="7"/>
  <c r="G5" i="7"/>
  <c r="G18" i="7"/>
  <c r="G14" i="7"/>
  <c r="G10" i="7"/>
  <c r="G6" i="7"/>
  <c r="H5" i="3"/>
  <c r="I5" i="3"/>
  <c r="H6" i="3"/>
  <c r="I6" i="3"/>
  <c r="H7" i="3"/>
  <c r="I7" i="3"/>
  <c r="H8" i="3"/>
  <c r="I8" i="3"/>
  <c r="H9" i="3"/>
  <c r="I9" i="3"/>
  <c r="H10" i="3"/>
  <c r="I10" i="3"/>
  <c r="H11" i="3"/>
  <c r="I11" i="3"/>
  <c r="H12" i="3"/>
  <c r="I12" i="3"/>
  <c r="H13" i="3"/>
  <c r="I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I4" i="3"/>
  <c r="H4" i="3"/>
  <c r="F15" i="3"/>
  <c r="K18" i="7" l="1"/>
  <c r="J18" i="7"/>
  <c r="I18" i="7"/>
  <c r="K16" i="7"/>
  <c r="J16" i="7"/>
  <c r="I16" i="7"/>
  <c r="J5" i="7"/>
  <c r="K5" i="7"/>
  <c r="I5" i="7"/>
  <c r="J20" i="7"/>
  <c r="I20" i="7"/>
  <c r="K20" i="7"/>
  <c r="K14" i="7"/>
  <c r="J14" i="7"/>
  <c r="I14" i="7"/>
  <c r="K9" i="7"/>
  <c r="J9" i="7"/>
  <c r="I9" i="7"/>
  <c r="K7" i="7"/>
  <c r="J7" i="7"/>
  <c r="I7" i="7"/>
  <c r="J12" i="7"/>
  <c r="I12" i="7"/>
  <c r="K12" i="7"/>
  <c r="K13" i="7"/>
  <c r="J13" i="7"/>
  <c r="I13" i="7"/>
  <c r="K11" i="7"/>
  <c r="J11" i="7"/>
  <c r="I11" i="7"/>
  <c r="J8" i="7"/>
  <c r="I8" i="7"/>
  <c r="K8" i="7"/>
  <c r="K17" i="7"/>
  <c r="J17" i="7"/>
  <c r="I17" i="7"/>
  <c r="I15" i="7"/>
  <c r="K15" i="7"/>
  <c r="J15" i="7"/>
  <c r="K10" i="7"/>
  <c r="J10" i="7"/>
  <c r="I10" i="7"/>
  <c r="J6" i="7"/>
  <c r="I6" i="7"/>
  <c r="K6" i="7"/>
  <c r="J4" i="7"/>
  <c r="K4" i="7"/>
  <c r="K19" i="7"/>
  <c r="J19" i="7"/>
  <c r="I19" i="7"/>
  <c r="D5" i="6"/>
  <c r="D4" i="6"/>
  <c r="A5" i="6"/>
  <c r="A6" i="6"/>
  <c r="A7" i="6"/>
  <c r="A8" i="6"/>
  <c r="A9" i="6"/>
  <c r="A10" i="6"/>
  <c r="A11" i="6"/>
  <c r="A12" i="6"/>
  <c r="A4" i="6"/>
  <c r="C7" i="6" l="1"/>
  <c r="D7" i="6" s="1"/>
  <c r="C10" i="6"/>
  <c r="D10" i="6" s="1"/>
  <c r="C5" i="6"/>
  <c r="C8" i="6"/>
  <c r="D8" i="6" s="1"/>
  <c r="C11" i="6"/>
  <c r="D11" i="6" s="1"/>
  <c r="C6" i="6"/>
  <c r="D6" i="6" s="1"/>
  <c r="C9" i="6"/>
  <c r="D9" i="6" s="1"/>
  <c r="C4" i="6"/>
  <c r="C12" i="6"/>
  <c r="D12" i="6" s="1"/>
  <c r="A5" i="5"/>
  <c r="A6" i="5"/>
  <c r="A7" i="5"/>
  <c r="A8" i="5"/>
  <c r="A9" i="5"/>
  <c r="A10" i="5"/>
  <c r="A11" i="5"/>
  <c r="A12" i="5"/>
  <c r="A4" i="5"/>
  <c r="D5" i="4"/>
  <c r="D6" i="4"/>
  <c r="D7" i="4"/>
  <c r="D8" i="4"/>
  <c r="D9" i="4"/>
  <c r="D10" i="4"/>
  <c r="D11" i="4"/>
  <c r="D12" i="4"/>
  <c r="D4" i="4"/>
  <c r="A5" i="4"/>
  <c r="A6" i="4"/>
  <c r="A7" i="4"/>
  <c r="A8" i="4"/>
  <c r="A9" i="4"/>
  <c r="A10" i="4"/>
  <c r="A11" i="4"/>
  <c r="A12" i="4"/>
  <c r="A4" i="4"/>
  <c r="C12" i="5" l="1"/>
  <c r="D12" i="5" s="1"/>
  <c r="C11" i="5"/>
  <c r="C4" i="5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D11" i="5"/>
  <c r="D4" i="5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5" i="1"/>
  <c r="D6" i="1"/>
  <c r="D7" i="1"/>
  <c r="D8" i="1"/>
  <c r="D9" i="1"/>
  <c r="D10" i="1"/>
  <c r="D11" i="1"/>
  <c r="D12" i="1"/>
  <c r="D4" i="1"/>
  <c r="F19" i="3" l="1"/>
  <c r="F7" i="3"/>
  <c r="F14" i="3"/>
  <c r="F11" i="3"/>
  <c r="F8" i="3"/>
  <c r="F16" i="3"/>
  <c r="F6" i="3"/>
  <c r="F5" i="3"/>
  <c r="F13" i="3"/>
  <c r="F10" i="3"/>
  <c r="F18" i="3"/>
  <c r="F4" i="3"/>
  <c r="F12" i="3"/>
  <c r="F20" i="3"/>
  <c r="F9" i="3"/>
  <c r="F17" i="3"/>
  <c r="J15" i="3" l="1"/>
  <c r="J19" i="3"/>
  <c r="J20" i="3"/>
  <c r="J8" i="3"/>
  <c r="J4" i="3"/>
  <c r="J11" i="3"/>
  <c r="J18" i="3"/>
  <c r="J12" i="3"/>
  <c r="J10" i="3"/>
  <c r="J14" i="3"/>
  <c r="J17" i="3"/>
  <c r="J13" i="3"/>
  <c r="J7" i="3"/>
  <c r="J9" i="3"/>
  <c r="J5" i="3"/>
  <c r="J6" i="3"/>
  <c r="J16" i="3"/>
</calcChain>
</file>

<file path=xl/sharedStrings.xml><?xml version="1.0" encoding="utf-8"?>
<sst xmlns="http://schemas.openxmlformats.org/spreadsheetml/2006/main" count="89" uniqueCount="22">
  <si>
    <t>Mitarbeiter</t>
  </si>
  <si>
    <t>Abteilung</t>
  </si>
  <si>
    <t>Überstunden</t>
  </si>
  <si>
    <t>Waldecker</t>
  </si>
  <si>
    <t>Vertrieb</t>
  </si>
  <si>
    <t>Baumann</t>
  </si>
  <si>
    <t>Marketing</t>
  </si>
  <si>
    <t>Stolzinger</t>
  </si>
  <si>
    <t>Produktion</t>
  </si>
  <si>
    <t>Kaufmann</t>
  </si>
  <si>
    <t>Neumeier</t>
  </si>
  <si>
    <t>Brecht</t>
  </si>
  <si>
    <t>Glatzer</t>
  </si>
  <si>
    <t>Hirzer</t>
  </si>
  <si>
    <t>Meininger</t>
  </si>
  <si>
    <t>Sortiert</t>
  </si>
  <si>
    <t>Sortieren von Zahlen</t>
  </si>
  <si>
    <t>Sortieren von Namen</t>
  </si>
  <si>
    <t>Sortieren nach Überstunden</t>
  </si>
  <si>
    <t>hbExcel</t>
  </si>
  <si>
    <t>Letzte Änderung:</t>
  </si>
  <si>
    <t>Sortieren nach Abteilung und Überstunden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</si>
</sst>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2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D4AB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5">
    <border>
      <left/>
      <right/>
      <top/>
      <bottom/>
      <diagonal/>
    </border>
    <border>
      <left style="medium">
        <color theme="2" tint="-9.9948118533890809E-2"/>
      </left>
      <right style="thin">
        <color theme="2" tint="-0.24994659260841701"/>
      </right>
      <top style="thick">
        <color theme="2" tint="-9.9948118533890809E-2"/>
      </top>
      <bottom style="thin">
        <color theme="2" tint="-9.9917600024414813E-2"/>
      </bottom>
      <diagonal/>
    </border>
    <border>
      <left style="medium">
        <color theme="2" tint="-9.9948118533890809E-2"/>
      </left>
      <right style="thin">
        <color theme="2" tint="-0.24994659260841701"/>
      </right>
      <top style="thin">
        <color theme="2" tint="-9.9917600024414813E-2"/>
      </top>
      <bottom style="thin">
        <color theme="2" tint="-9.9917600024414813E-2"/>
      </bottom>
      <diagonal/>
    </border>
    <border>
      <left style="medium">
        <color theme="2" tint="-9.9948118533890809E-2"/>
      </left>
      <right style="thin">
        <color theme="2" tint="-0.24994659260841701"/>
      </right>
      <top style="thin">
        <color theme="2" tint="-9.9917600024414813E-2"/>
      </top>
      <bottom style="medium">
        <color theme="2" tint="-9.9917600024414813E-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 style="medium">
        <color theme="2" tint="-9.9948118533890809E-2"/>
      </right>
      <top style="thick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0.24994659260841701"/>
      </left>
      <right style="medium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17600024414813E-2"/>
      </top>
      <bottom style="medium">
        <color theme="2" tint="-9.9917600024414813E-2"/>
      </bottom>
      <diagonal/>
    </border>
    <border>
      <left style="thin">
        <color theme="2" tint="-0.24994659260841701"/>
      </left>
      <right style="medium">
        <color theme="2" tint="-9.9948118533890809E-2"/>
      </right>
      <top style="thin">
        <color theme="2" tint="-9.9917600024414813E-2"/>
      </top>
      <bottom style="medium">
        <color theme="2" tint="-9.9917600024414813E-2"/>
      </bottom>
      <diagonal/>
    </border>
    <border>
      <left style="medium">
        <color theme="2" tint="-9.9948118533890809E-2"/>
      </left>
      <right style="thin">
        <color theme="2" tint="-0.24994659260841701"/>
      </right>
      <top style="medium">
        <color theme="2" tint="-9.9948118533890809E-2"/>
      </top>
      <bottom style="thick">
        <color theme="2" tint="-9.9948118533890809E-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9.9948118533890809E-2"/>
      </top>
      <bottom style="thick">
        <color theme="2" tint="-9.9948118533890809E-2"/>
      </bottom>
      <diagonal/>
    </border>
    <border>
      <left style="thin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ck">
        <color theme="2" tint="-9.9948118533890809E-2"/>
      </bottom>
      <diagonal/>
    </border>
    <border>
      <left style="medium">
        <color theme="2" tint="-9.9948118533890809E-2"/>
      </left>
      <right/>
      <top/>
      <bottom/>
      <diagonal/>
    </border>
    <border>
      <left/>
      <right/>
      <top/>
      <bottom style="medium">
        <color theme="2" tint="-9.9948118533890809E-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right" indent="3"/>
    </xf>
    <xf numFmtId="14" fontId="0" fillId="2" borderId="6" xfId="0" applyNumberFormat="1" applyFill="1" applyBorder="1"/>
    <xf numFmtId="0" fontId="0" fillId="2" borderId="7" xfId="0" applyFill="1" applyBorder="1" applyAlignment="1">
      <alignment horizontal="right" indent="3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 indent="3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right" indent="1"/>
    </xf>
    <xf numFmtId="164" fontId="0" fillId="0" borderId="0" xfId="0" applyNumberFormat="1" applyFill="1" applyBorder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/>
    <xf numFmtId="0" fontId="3" fillId="0" borderId="0" xfId="0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NumberFormat="1" applyFill="1" applyBorder="1" applyAlignment="1">
      <alignment horizontal="right" indent="1"/>
    </xf>
    <xf numFmtId="0" fontId="5" fillId="0" borderId="14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F7F7"/>
      <color rgb="FFF2F2F2"/>
      <color rgb="FFFAD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ABD8-B517-4F02-AD73-B8199BC34B0E}">
  <dimension ref="A1:G12"/>
  <sheetViews>
    <sheetView tabSelected="1" workbookViewId="0">
      <selection activeCell="F14" sqref="F14"/>
    </sheetView>
  </sheetViews>
  <sheetFormatPr baseColWidth="10" defaultColWidth="11.42578125" defaultRowHeight="15" x14ac:dyDescent="0.25"/>
  <cols>
    <col min="2" max="2" width="13.140625" customWidth="1"/>
    <col min="4" max="4" width="11.5703125" customWidth="1"/>
    <col min="6" max="6" width="14.42578125" customWidth="1"/>
  </cols>
  <sheetData>
    <row r="1" spans="1:7" ht="23.25" x14ac:dyDescent="0.35">
      <c r="A1" s="20" t="s">
        <v>19</v>
      </c>
      <c r="B1" s="21" t="s">
        <v>16</v>
      </c>
      <c r="C1" s="17"/>
      <c r="F1" s="22" t="s">
        <v>20</v>
      </c>
      <c r="G1" s="23">
        <v>44505</v>
      </c>
    </row>
    <row r="2" spans="1:7" ht="15.75" thickBot="1" x14ac:dyDescent="0.3"/>
    <row r="3" spans="1:7" ht="15.75" thickBot="1" x14ac:dyDescent="0.3">
      <c r="B3" s="13" t="s">
        <v>2</v>
      </c>
      <c r="D3" s="13" t="s">
        <v>15</v>
      </c>
    </row>
    <row r="4" spans="1:7" ht="15.75" thickTop="1" x14ac:dyDescent="0.25">
      <c r="B4" s="5">
        <v>22</v>
      </c>
      <c r="D4" s="5">
        <f>LARGE($B$4:$B$12,ROW(1:1))</f>
        <v>22</v>
      </c>
    </row>
    <row r="5" spans="1:7" x14ac:dyDescent="0.25">
      <c r="B5" s="7">
        <v>7</v>
      </c>
      <c r="D5" s="7">
        <f t="shared" ref="D5:D12" si="0">LARGE($B$4:$B$12,ROW(2:2))</f>
        <v>18</v>
      </c>
    </row>
    <row r="6" spans="1:7" x14ac:dyDescent="0.25">
      <c r="B6" s="7">
        <v>12</v>
      </c>
      <c r="D6" s="7">
        <f t="shared" si="0"/>
        <v>12</v>
      </c>
    </row>
    <row r="7" spans="1:7" x14ac:dyDescent="0.25">
      <c r="B7" s="7">
        <v>6</v>
      </c>
      <c r="D7" s="7">
        <f t="shared" si="0"/>
        <v>10</v>
      </c>
    </row>
    <row r="8" spans="1:7" x14ac:dyDescent="0.25">
      <c r="B8" s="7">
        <v>-4</v>
      </c>
      <c r="D8" s="7">
        <f t="shared" si="0"/>
        <v>7</v>
      </c>
    </row>
    <row r="9" spans="1:7" x14ac:dyDescent="0.25">
      <c r="B9" s="7">
        <v>6</v>
      </c>
      <c r="D9" s="7">
        <f t="shared" si="0"/>
        <v>6</v>
      </c>
    </row>
    <row r="10" spans="1:7" x14ac:dyDescent="0.25">
      <c r="B10" s="7">
        <v>18</v>
      </c>
      <c r="D10" s="7">
        <f t="shared" si="0"/>
        <v>6</v>
      </c>
    </row>
    <row r="11" spans="1:7" x14ac:dyDescent="0.25">
      <c r="B11" s="7">
        <v>10</v>
      </c>
      <c r="D11" s="7">
        <f t="shared" si="0"/>
        <v>-3</v>
      </c>
    </row>
    <row r="12" spans="1:7" ht="15.75" thickBot="1" x14ac:dyDescent="0.3">
      <c r="B12" s="10">
        <v>-3</v>
      </c>
      <c r="D12" s="10">
        <f t="shared" si="0"/>
        <v>-4</v>
      </c>
    </row>
  </sheetData>
  <sheetProtection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E6D6-A05F-44E3-86A2-DD04C828C57E}">
  <dimension ref="A1:D12"/>
  <sheetViews>
    <sheetView workbookViewId="0">
      <selection activeCell="F14" sqref="F14"/>
    </sheetView>
  </sheetViews>
  <sheetFormatPr baseColWidth="10" defaultColWidth="11.42578125" defaultRowHeight="15" x14ac:dyDescent="0.25"/>
  <cols>
    <col min="2" max="2" width="13.42578125" customWidth="1"/>
    <col min="4" max="4" width="14.42578125" customWidth="1"/>
  </cols>
  <sheetData>
    <row r="1" spans="1:4" ht="23.25" x14ac:dyDescent="0.35">
      <c r="B1" s="16" t="s">
        <v>17</v>
      </c>
    </row>
    <row r="2" spans="1:4" ht="15.75" thickBot="1" x14ac:dyDescent="0.3"/>
    <row r="3" spans="1:4" ht="15.75" thickBot="1" x14ac:dyDescent="0.3">
      <c r="B3" s="11" t="s">
        <v>0</v>
      </c>
      <c r="D3" s="11" t="s">
        <v>15</v>
      </c>
    </row>
    <row r="4" spans="1:4" ht="15.75" thickTop="1" x14ac:dyDescent="0.25">
      <c r="A4" s="18">
        <f>COUNTIF($B$4:$B$12,"&lt;="&amp;$B4)</f>
        <v>9</v>
      </c>
      <c r="B4" s="1" t="s">
        <v>3</v>
      </c>
      <c r="C4" s="18"/>
      <c r="D4" s="1" t="str">
        <f>VLOOKUP(ROW(1:1),$A$4:$B$12,2,0)</f>
        <v>Baumann</v>
      </c>
    </row>
    <row r="5" spans="1:4" x14ac:dyDescent="0.25">
      <c r="A5" s="18">
        <f t="shared" ref="A5:A12" si="0">COUNTIF($B$4:$B$12,"&lt;="&amp;$B5)</f>
        <v>1</v>
      </c>
      <c r="B5" s="2" t="s">
        <v>5</v>
      </c>
      <c r="C5" s="18"/>
      <c r="D5" s="2" t="str">
        <f t="shared" ref="D5:D12" si="1">VLOOKUP(ROW(2:2),$A$4:$B$12,2,0)</f>
        <v>Brecht</v>
      </c>
    </row>
    <row r="6" spans="1:4" x14ac:dyDescent="0.25">
      <c r="A6" s="18">
        <f t="shared" si="0"/>
        <v>8</v>
      </c>
      <c r="B6" s="2" t="s">
        <v>7</v>
      </c>
      <c r="C6" s="18"/>
      <c r="D6" s="2" t="str">
        <f t="shared" si="1"/>
        <v>Glatzer</v>
      </c>
    </row>
    <row r="7" spans="1:4" x14ac:dyDescent="0.25">
      <c r="A7" s="18">
        <f t="shared" si="0"/>
        <v>5</v>
      </c>
      <c r="B7" s="2" t="s">
        <v>9</v>
      </c>
      <c r="C7" s="18"/>
      <c r="D7" s="2" t="str">
        <f t="shared" si="1"/>
        <v>Hirzer</v>
      </c>
    </row>
    <row r="8" spans="1:4" x14ac:dyDescent="0.25">
      <c r="A8" s="18">
        <f t="shared" si="0"/>
        <v>7</v>
      </c>
      <c r="B8" s="2" t="s">
        <v>10</v>
      </c>
      <c r="C8" s="18"/>
      <c r="D8" s="2" t="str">
        <f t="shared" si="1"/>
        <v>Kaufmann</v>
      </c>
    </row>
    <row r="9" spans="1:4" x14ac:dyDescent="0.25">
      <c r="A9" s="18">
        <f t="shared" si="0"/>
        <v>2</v>
      </c>
      <c r="B9" s="2" t="s">
        <v>11</v>
      </c>
      <c r="C9" s="18"/>
      <c r="D9" s="2" t="str">
        <f t="shared" si="1"/>
        <v>Meininger</v>
      </c>
    </row>
    <row r="10" spans="1:4" x14ac:dyDescent="0.25">
      <c r="A10" s="18">
        <f t="shared" si="0"/>
        <v>3</v>
      </c>
      <c r="B10" s="2" t="s">
        <v>12</v>
      </c>
      <c r="C10" s="18"/>
      <c r="D10" s="2" t="str">
        <f t="shared" si="1"/>
        <v>Neumeier</v>
      </c>
    </row>
    <row r="11" spans="1:4" x14ac:dyDescent="0.25">
      <c r="A11" s="18">
        <f t="shared" si="0"/>
        <v>4</v>
      </c>
      <c r="B11" s="2" t="s">
        <v>13</v>
      </c>
      <c r="C11" s="18"/>
      <c r="D11" s="2" t="str">
        <f t="shared" si="1"/>
        <v>Stolzinger</v>
      </c>
    </row>
    <row r="12" spans="1:4" ht="15.75" thickBot="1" x14ac:dyDescent="0.3">
      <c r="A12" s="18">
        <f t="shared" si="0"/>
        <v>6</v>
      </c>
      <c r="B12" s="3" t="s">
        <v>14</v>
      </c>
      <c r="C12" s="18"/>
      <c r="D12" s="3" t="str">
        <f t="shared" si="1"/>
        <v>Waldecker</v>
      </c>
    </row>
  </sheetData>
  <sheetProtection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B430-12E2-41F3-85BC-127A7B9ADFC1}">
  <dimension ref="A1:D12"/>
  <sheetViews>
    <sheetView workbookViewId="0">
      <selection activeCell="F14" sqref="F14"/>
    </sheetView>
  </sheetViews>
  <sheetFormatPr baseColWidth="10" defaultColWidth="11.42578125" defaultRowHeight="15" x14ac:dyDescent="0.25"/>
  <cols>
    <col min="2" max="2" width="13.42578125" customWidth="1"/>
    <col min="4" max="4" width="14.42578125" customWidth="1"/>
  </cols>
  <sheetData>
    <row r="1" spans="1:4" ht="23.25" x14ac:dyDescent="0.35">
      <c r="B1" s="16" t="s">
        <v>17</v>
      </c>
    </row>
    <row r="2" spans="1:4" ht="15.75" thickBot="1" x14ac:dyDescent="0.3"/>
    <row r="3" spans="1:4" ht="15.75" thickBot="1" x14ac:dyDescent="0.3">
      <c r="B3" s="11" t="s">
        <v>0</v>
      </c>
      <c r="D3" s="11" t="s">
        <v>15</v>
      </c>
    </row>
    <row r="4" spans="1:4" ht="15.75" thickTop="1" x14ac:dyDescent="0.25">
      <c r="A4" s="19">
        <f>COUNTIF($B$4:$B$12,"&lt;="&amp;$B4)+ROW()*0.0001</f>
        <v>9.0004000000000008</v>
      </c>
      <c r="B4" s="1" t="s">
        <v>3</v>
      </c>
      <c r="C4" s="19">
        <f>SMALL($A$4:$A$12,ROW(1:1))</f>
        <v>1.0004999999999999</v>
      </c>
      <c r="D4" s="1" t="str">
        <f>VLOOKUP($C4,$A$4:$B$12,2,0)</f>
        <v>Baumann</v>
      </c>
    </row>
    <row r="5" spans="1:4" x14ac:dyDescent="0.25">
      <c r="A5" s="19">
        <f t="shared" ref="A5:A12" si="0">COUNTIF($B$4:$B$12,"&lt;="&amp;$B5)+ROW()*0.0001</f>
        <v>1.0004999999999999</v>
      </c>
      <c r="B5" s="2" t="s">
        <v>5</v>
      </c>
      <c r="C5" s="19">
        <f t="shared" ref="C5:C12" si="1">SMALL($A$4:$A$12,ROW(2:2))</f>
        <v>2.0009000000000001</v>
      </c>
      <c r="D5" s="2" t="str">
        <f t="shared" ref="D5:D12" si="2">VLOOKUP($C5,$A$4:$B$12,2,0)</f>
        <v>Brecht</v>
      </c>
    </row>
    <row r="6" spans="1:4" x14ac:dyDescent="0.25">
      <c r="A6" s="19">
        <f t="shared" si="0"/>
        <v>8.0006000000000004</v>
      </c>
      <c r="B6" s="2" t="s">
        <v>7</v>
      </c>
      <c r="C6" s="19">
        <f t="shared" si="1"/>
        <v>3.0011000000000001</v>
      </c>
      <c r="D6" s="2" t="str">
        <f t="shared" si="2"/>
        <v>Hirzer</v>
      </c>
    </row>
    <row r="7" spans="1:4" x14ac:dyDescent="0.25">
      <c r="A7" s="19">
        <f t="shared" si="0"/>
        <v>5.0007000000000001</v>
      </c>
      <c r="B7" s="2" t="s">
        <v>9</v>
      </c>
      <c r="C7" s="19">
        <f t="shared" si="1"/>
        <v>5.0007000000000001</v>
      </c>
      <c r="D7" s="2" t="str">
        <f t="shared" si="2"/>
        <v>Kaufmann</v>
      </c>
    </row>
    <row r="8" spans="1:4" x14ac:dyDescent="0.25">
      <c r="A8" s="19">
        <f t="shared" si="0"/>
        <v>7.0007999999999999</v>
      </c>
      <c r="B8" s="2" t="s">
        <v>10</v>
      </c>
      <c r="C8" s="19">
        <f t="shared" si="1"/>
        <v>5.0010000000000003</v>
      </c>
      <c r="D8" s="2" t="str">
        <f t="shared" si="2"/>
        <v>Kaufmann</v>
      </c>
    </row>
    <row r="9" spans="1:4" x14ac:dyDescent="0.25">
      <c r="A9" s="19">
        <f t="shared" si="0"/>
        <v>2.0009000000000001</v>
      </c>
      <c r="B9" s="2" t="s">
        <v>11</v>
      </c>
      <c r="C9" s="19">
        <f t="shared" si="1"/>
        <v>6.0011999999999999</v>
      </c>
      <c r="D9" s="2" t="str">
        <f t="shared" si="2"/>
        <v>Meininger</v>
      </c>
    </row>
    <row r="10" spans="1:4" x14ac:dyDescent="0.25">
      <c r="A10" s="19">
        <f t="shared" si="0"/>
        <v>5.0010000000000003</v>
      </c>
      <c r="B10" s="2" t="s">
        <v>9</v>
      </c>
      <c r="C10" s="19">
        <f t="shared" si="1"/>
        <v>7.0007999999999999</v>
      </c>
      <c r="D10" s="2" t="str">
        <f t="shared" si="2"/>
        <v>Neumeier</v>
      </c>
    </row>
    <row r="11" spans="1:4" x14ac:dyDescent="0.25">
      <c r="A11" s="19">
        <f t="shared" si="0"/>
        <v>3.0011000000000001</v>
      </c>
      <c r="B11" s="2" t="s">
        <v>13</v>
      </c>
      <c r="C11" s="19">
        <f t="shared" si="1"/>
        <v>8.0006000000000004</v>
      </c>
      <c r="D11" s="2" t="str">
        <f t="shared" si="2"/>
        <v>Stolzinger</v>
      </c>
    </row>
    <row r="12" spans="1:4" ht="15.75" thickBot="1" x14ac:dyDescent="0.3">
      <c r="A12" s="19">
        <f t="shared" si="0"/>
        <v>6.0011999999999999</v>
      </c>
      <c r="B12" s="3" t="s">
        <v>14</v>
      </c>
      <c r="C12" s="19">
        <f t="shared" si="1"/>
        <v>9.0004000000000008</v>
      </c>
      <c r="D12" s="3" t="str">
        <f t="shared" si="2"/>
        <v>Waldecker</v>
      </c>
    </row>
  </sheetData>
  <sheetProtection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7B60-3E5E-4819-8BE7-E3521A9A09E2}">
  <dimension ref="A1:D12"/>
  <sheetViews>
    <sheetView workbookViewId="0">
      <selection activeCell="F14" sqref="F14"/>
    </sheetView>
  </sheetViews>
  <sheetFormatPr baseColWidth="10" defaultColWidth="11.42578125" defaultRowHeight="15" x14ac:dyDescent="0.25"/>
  <cols>
    <col min="2" max="2" width="13.42578125" customWidth="1"/>
    <col min="4" max="4" width="14.42578125" customWidth="1"/>
  </cols>
  <sheetData>
    <row r="1" spans="1:4" ht="23.25" x14ac:dyDescent="0.35">
      <c r="B1" s="16" t="s">
        <v>17</v>
      </c>
    </row>
    <row r="2" spans="1:4" ht="15.75" thickBot="1" x14ac:dyDescent="0.3"/>
    <row r="3" spans="1:4" ht="15.75" thickBot="1" x14ac:dyDescent="0.3">
      <c r="B3" s="11" t="s">
        <v>0</v>
      </c>
      <c r="D3" s="11" t="s">
        <v>15</v>
      </c>
    </row>
    <row r="4" spans="1:4" ht="15.75" thickTop="1" x14ac:dyDescent="0.25">
      <c r="A4" s="19">
        <f>COUNTIF($B$4:$B$12,"&lt;="&amp;$B4)+ROW()*0.0001+($B4="")*10000</f>
        <v>7.0004</v>
      </c>
      <c r="B4" s="1" t="s">
        <v>3</v>
      </c>
      <c r="C4" s="19">
        <f>SMALL($A$4:$A$12,ROW(1:1))</f>
        <v>1.0004999999999999</v>
      </c>
      <c r="D4" s="1" t="str">
        <f>IF($C4&gt;10000,"",VLOOKUP($C4,$A$4:$B$12,2,0))</f>
        <v>Baumann</v>
      </c>
    </row>
    <row r="5" spans="1:4" x14ac:dyDescent="0.25">
      <c r="A5" s="19">
        <f t="shared" ref="A5:A12" si="0">COUNTIF($B$4:$B$12,"&lt;="&amp;$B5)+ROW()*0.0001+($B5="")*10000</f>
        <v>1.0004999999999999</v>
      </c>
      <c r="B5" s="2" t="s">
        <v>5</v>
      </c>
      <c r="C5" s="19">
        <f t="shared" ref="C5:C12" si="1">SMALL($A$4:$A$12,ROW(2:2))</f>
        <v>2.0011000000000001</v>
      </c>
      <c r="D5" s="2" t="str">
        <f t="shared" ref="D5:D12" si="2">IF($C5&gt;10000,"",VLOOKUP($C5,$A$4:$B$12,2,0))</f>
        <v>Hirzer</v>
      </c>
    </row>
    <row r="6" spans="1:4" x14ac:dyDescent="0.25">
      <c r="A6" s="19">
        <f t="shared" si="0"/>
        <v>6.0006000000000004</v>
      </c>
      <c r="B6" s="2" t="s">
        <v>7</v>
      </c>
      <c r="C6" s="19">
        <f t="shared" si="1"/>
        <v>4.0007000000000001</v>
      </c>
      <c r="D6" s="2" t="str">
        <f t="shared" si="2"/>
        <v>Kaufmann</v>
      </c>
    </row>
    <row r="7" spans="1:4" x14ac:dyDescent="0.25">
      <c r="A7" s="19">
        <f t="shared" si="0"/>
        <v>4.0007000000000001</v>
      </c>
      <c r="B7" s="2" t="s">
        <v>9</v>
      </c>
      <c r="C7" s="19">
        <f t="shared" si="1"/>
        <v>4.0010000000000003</v>
      </c>
      <c r="D7" s="2" t="str">
        <f t="shared" si="2"/>
        <v>Kaufmann</v>
      </c>
    </row>
    <row r="8" spans="1:4" x14ac:dyDescent="0.25">
      <c r="A8" s="19">
        <f t="shared" si="0"/>
        <v>5.0007999999999999</v>
      </c>
      <c r="B8" s="2" t="s">
        <v>10</v>
      </c>
      <c r="C8" s="19">
        <f t="shared" si="1"/>
        <v>5.0007999999999999</v>
      </c>
      <c r="D8" s="2" t="str">
        <f t="shared" si="2"/>
        <v>Neumeier</v>
      </c>
    </row>
    <row r="9" spans="1:4" x14ac:dyDescent="0.25">
      <c r="A9" s="19">
        <f t="shared" si="0"/>
        <v>10000.000899999999</v>
      </c>
      <c r="B9" s="2"/>
      <c r="C9" s="19">
        <f t="shared" si="1"/>
        <v>6.0006000000000004</v>
      </c>
      <c r="D9" s="2" t="str">
        <f t="shared" si="2"/>
        <v>Stolzinger</v>
      </c>
    </row>
    <row r="10" spans="1:4" x14ac:dyDescent="0.25">
      <c r="A10" s="19">
        <f t="shared" si="0"/>
        <v>4.0010000000000003</v>
      </c>
      <c r="B10" s="2" t="s">
        <v>9</v>
      </c>
      <c r="C10" s="19">
        <f t="shared" si="1"/>
        <v>7.0004</v>
      </c>
      <c r="D10" s="2" t="str">
        <f t="shared" si="2"/>
        <v>Waldecker</v>
      </c>
    </row>
    <row r="11" spans="1:4" x14ac:dyDescent="0.25">
      <c r="A11" s="19">
        <f t="shared" si="0"/>
        <v>2.0011000000000001</v>
      </c>
      <c r="B11" s="2" t="s">
        <v>13</v>
      </c>
      <c r="C11" s="19">
        <f t="shared" si="1"/>
        <v>10000.000899999999</v>
      </c>
      <c r="D11" s="2" t="str">
        <f t="shared" si="2"/>
        <v/>
      </c>
    </row>
    <row r="12" spans="1:4" ht="15.75" thickBot="1" x14ac:dyDescent="0.3">
      <c r="A12" s="19">
        <f t="shared" si="0"/>
        <v>10000.001200000001</v>
      </c>
      <c r="B12" s="3"/>
      <c r="C12" s="19">
        <f t="shared" si="1"/>
        <v>10000.001200000001</v>
      </c>
      <c r="D12" s="3" t="str">
        <f t="shared" si="2"/>
        <v/>
      </c>
    </row>
  </sheetData>
  <sheetProtection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A1A7-9B8B-4865-85F7-6C3171C7591B}">
  <dimension ref="B1:J20"/>
  <sheetViews>
    <sheetView workbookViewId="0"/>
  </sheetViews>
  <sheetFormatPr baseColWidth="10" defaultColWidth="11.42578125" defaultRowHeight="15" x14ac:dyDescent="0.25"/>
  <cols>
    <col min="1" max="1" width="2.85546875" customWidth="1"/>
    <col min="3" max="3" width="13.42578125" customWidth="1"/>
    <col min="4" max="4" width="13.5703125" customWidth="1"/>
    <col min="5" max="5" width="13.140625" customWidth="1"/>
    <col min="6" max="6" width="11.85546875" bestFit="1" customWidth="1"/>
    <col min="7" max="7" width="2.85546875" customWidth="1"/>
    <col min="8" max="8" width="13.5703125" customWidth="1"/>
    <col min="9" max="9" width="16.42578125" customWidth="1"/>
    <col min="10" max="10" width="12.85546875" customWidth="1"/>
    <col min="11" max="11" width="3.7109375" customWidth="1"/>
  </cols>
  <sheetData>
    <row r="1" spans="2:10" ht="23.25" x14ac:dyDescent="0.35">
      <c r="C1" s="17" t="s">
        <v>18</v>
      </c>
      <c r="D1" s="17"/>
      <c r="E1" s="17"/>
    </row>
    <row r="2" spans="2:10" ht="15.75" thickBot="1" x14ac:dyDescent="0.3"/>
    <row r="3" spans="2:10" ht="15.75" thickBot="1" x14ac:dyDescent="0.3">
      <c r="C3" s="11" t="s">
        <v>0</v>
      </c>
      <c r="D3" s="12" t="s">
        <v>1</v>
      </c>
      <c r="E3" s="13" t="s">
        <v>2</v>
      </c>
      <c r="H3" s="11" t="s">
        <v>0</v>
      </c>
      <c r="I3" s="12" t="s">
        <v>1</v>
      </c>
      <c r="J3" s="13" t="s">
        <v>2</v>
      </c>
    </row>
    <row r="4" spans="2:10" ht="15.75" thickTop="1" x14ac:dyDescent="0.25">
      <c r="B4" s="15">
        <f>IF($E4&lt;&gt;"",$E4+(1000-ROW())*0.0001,"")</f>
        <v>22.099599999999999</v>
      </c>
      <c r="C4" s="1" t="s">
        <v>3</v>
      </c>
      <c r="D4" s="4" t="s">
        <v>4</v>
      </c>
      <c r="E4" s="5">
        <v>22</v>
      </c>
      <c r="F4" s="14">
        <f>IFERROR(LARGE($B$4:$B$20,ROW(B1)),"")</f>
        <v>22.099599999999999</v>
      </c>
      <c r="H4" s="1" t="str">
        <f>IF($F4&lt;&gt;"",VLOOKUP($F4,$B$4:$E$20,2,0),"")</f>
        <v>Waldecker</v>
      </c>
      <c r="I4" s="4" t="str">
        <f>IF($F4&lt;&gt;"",VLOOKUP($F4,$B$4:$E$20,3,0),"")</f>
        <v>Vertrieb</v>
      </c>
      <c r="J4" s="5">
        <f>IF($F4&lt;&gt;"",VLOOKUP($F4,$B$4:$E$20,4,0),"")</f>
        <v>22</v>
      </c>
    </row>
    <row r="5" spans="2:10" x14ac:dyDescent="0.25">
      <c r="B5" s="15">
        <f t="shared" ref="B5:B20" si="0">IF($E5&lt;&gt;"",$E5+(1000-ROW())*0.0001,"")</f>
        <v>7.0994999999999999</v>
      </c>
      <c r="C5" s="2" t="s">
        <v>5</v>
      </c>
      <c r="D5" s="6" t="s">
        <v>6</v>
      </c>
      <c r="E5" s="7">
        <v>7</v>
      </c>
      <c r="F5" s="14">
        <f t="shared" ref="F5:F20" si="1">IFERROR(LARGE($B$4:$B$20,ROW(B2)),"")</f>
        <v>18.099</v>
      </c>
      <c r="H5" s="2" t="str">
        <f t="shared" ref="H5:H20" si="2">IF($F5&lt;&gt;"",VLOOKUP($F5,$B$4:$E$20,2,0),"")</f>
        <v>Glatzer</v>
      </c>
      <c r="I5" s="6" t="str">
        <f t="shared" ref="I5:I20" si="3">IF($F5&lt;&gt;"",VLOOKUP($F5,$B$4:$E$20,3,0),"")</f>
        <v>Produktion</v>
      </c>
      <c r="J5" s="7">
        <f t="shared" ref="J5:J20" si="4">IF($F5&lt;&gt;"",VLOOKUP($F5,$B$4:$E$20,4,0),"")</f>
        <v>18</v>
      </c>
    </row>
    <row r="6" spans="2:10" x14ac:dyDescent="0.25">
      <c r="B6" s="15">
        <f t="shared" si="0"/>
        <v>12.099399999999999</v>
      </c>
      <c r="C6" s="2" t="s">
        <v>7</v>
      </c>
      <c r="D6" s="8" t="s">
        <v>8</v>
      </c>
      <c r="E6" s="7">
        <v>12</v>
      </c>
      <c r="F6" s="14">
        <f t="shared" si="1"/>
        <v>12.099399999999999</v>
      </c>
      <c r="H6" s="2" t="str">
        <f t="shared" si="2"/>
        <v>Stolzinger</v>
      </c>
      <c r="I6" s="8" t="str">
        <f t="shared" si="3"/>
        <v>Produktion</v>
      </c>
      <c r="J6" s="7">
        <f t="shared" si="4"/>
        <v>12</v>
      </c>
    </row>
    <row r="7" spans="2:10" x14ac:dyDescent="0.25">
      <c r="B7" s="15">
        <f t="shared" si="0"/>
        <v>6.0993000000000004</v>
      </c>
      <c r="C7" s="2" t="s">
        <v>9</v>
      </c>
      <c r="D7" s="8" t="s">
        <v>6</v>
      </c>
      <c r="E7" s="7">
        <v>6</v>
      </c>
      <c r="F7" s="14">
        <f t="shared" si="1"/>
        <v>10.0989</v>
      </c>
      <c r="H7" s="2" t="str">
        <f t="shared" si="2"/>
        <v>Hirzer</v>
      </c>
      <c r="I7" s="8" t="str">
        <f t="shared" si="3"/>
        <v>Vertrieb</v>
      </c>
      <c r="J7" s="7">
        <f t="shared" si="4"/>
        <v>10</v>
      </c>
    </row>
    <row r="8" spans="2:10" x14ac:dyDescent="0.25">
      <c r="B8" s="15">
        <f t="shared" si="0"/>
        <v>-3.9007999999999998</v>
      </c>
      <c r="C8" s="2" t="s">
        <v>10</v>
      </c>
      <c r="D8" s="8" t="s">
        <v>4</v>
      </c>
      <c r="E8" s="7">
        <v>-4</v>
      </c>
      <c r="F8" s="14">
        <f t="shared" si="1"/>
        <v>7.0994999999999999</v>
      </c>
      <c r="H8" s="2" t="str">
        <f t="shared" si="2"/>
        <v>Baumann</v>
      </c>
      <c r="I8" s="8" t="str">
        <f t="shared" si="3"/>
        <v>Marketing</v>
      </c>
      <c r="J8" s="7">
        <f t="shared" si="4"/>
        <v>7</v>
      </c>
    </row>
    <row r="9" spans="2:10" x14ac:dyDescent="0.25">
      <c r="B9" s="15">
        <f t="shared" si="0"/>
        <v>6.0991</v>
      </c>
      <c r="C9" s="2" t="s">
        <v>11</v>
      </c>
      <c r="D9" s="8" t="s">
        <v>4</v>
      </c>
      <c r="E9" s="7">
        <v>6</v>
      </c>
      <c r="F9" s="14">
        <f t="shared" si="1"/>
        <v>6.0993000000000004</v>
      </c>
      <c r="H9" s="2" t="str">
        <f t="shared" si="2"/>
        <v>Kaufmann</v>
      </c>
      <c r="I9" s="8" t="str">
        <f t="shared" si="3"/>
        <v>Marketing</v>
      </c>
      <c r="J9" s="7">
        <f t="shared" si="4"/>
        <v>6</v>
      </c>
    </row>
    <row r="10" spans="2:10" x14ac:dyDescent="0.25">
      <c r="B10" s="15">
        <f t="shared" si="0"/>
        <v>18.099</v>
      </c>
      <c r="C10" s="2" t="s">
        <v>12</v>
      </c>
      <c r="D10" s="8" t="s">
        <v>8</v>
      </c>
      <c r="E10" s="7">
        <v>18</v>
      </c>
      <c r="F10" s="14">
        <f t="shared" si="1"/>
        <v>6.0991</v>
      </c>
      <c r="H10" s="2" t="str">
        <f t="shared" si="2"/>
        <v>Brecht</v>
      </c>
      <c r="I10" s="8" t="str">
        <f t="shared" si="3"/>
        <v>Vertrieb</v>
      </c>
      <c r="J10" s="7">
        <f t="shared" si="4"/>
        <v>6</v>
      </c>
    </row>
    <row r="11" spans="2:10" x14ac:dyDescent="0.25">
      <c r="B11" s="15">
        <f t="shared" si="0"/>
        <v>10.0989</v>
      </c>
      <c r="C11" s="2" t="s">
        <v>13</v>
      </c>
      <c r="D11" s="8" t="s">
        <v>4</v>
      </c>
      <c r="E11" s="7">
        <v>10</v>
      </c>
      <c r="F11" s="14">
        <f t="shared" si="1"/>
        <v>-2.9012000000000002</v>
      </c>
      <c r="H11" s="2" t="str">
        <f t="shared" si="2"/>
        <v>Meininger</v>
      </c>
      <c r="I11" s="8" t="str">
        <f t="shared" si="3"/>
        <v>Vertrieb</v>
      </c>
      <c r="J11" s="7">
        <f t="shared" si="4"/>
        <v>-3</v>
      </c>
    </row>
    <row r="12" spans="2:10" x14ac:dyDescent="0.25">
      <c r="B12" s="15">
        <f t="shared" si="0"/>
        <v>-2.9012000000000002</v>
      </c>
      <c r="C12" s="2" t="s">
        <v>14</v>
      </c>
      <c r="D12" s="8" t="s">
        <v>4</v>
      </c>
      <c r="E12" s="7">
        <v>-3</v>
      </c>
      <c r="F12" s="14">
        <f t="shared" si="1"/>
        <v>-3.9007999999999998</v>
      </c>
      <c r="H12" s="2" t="str">
        <f t="shared" si="2"/>
        <v>Neumeier</v>
      </c>
      <c r="I12" s="8" t="str">
        <f t="shared" si="3"/>
        <v>Vertrieb</v>
      </c>
      <c r="J12" s="7">
        <f t="shared" si="4"/>
        <v>-4</v>
      </c>
    </row>
    <row r="13" spans="2:10" x14ac:dyDescent="0.25">
      <c r="B13" s="15" t="str">
        <f t="shared" si="0"/>
        <v/>
      </c>
      <c r="C13" s="2"/>
      <c r="D13" s="8"/>
      <c r="E13" s="7"/>
      <c r="F13" s="14" t="str">
        <f t="shared" si="1"/>
        <v/>
      </c>
      <c r="H13" s="2" t="str">
        <f t="shared" si="2"/>
        <v/>
      </c>
      <c r="I13" s="8" t="str">
        <f t="shared" si="3"/>
        <v/>
      </c>
      <c r="J13" s="7" t="str">
        <f t="shared" si="4"/>
        <v/>
      </c>
    </row>
    <row r="14" spans="2:10" x14ac:dyDescent="0.25">
      <c r="B14" s="15" t="str">
        <f t="shared" si="0"/>
        <v/>
      </c>
      <c r="C14" s="2"/>
      <c r="D14" s="8"/>
      <c r="E14" s="7"/>
      <c r="F14" s="14" t="str">
        <f t="shared" si="1"/>
        <v/>
      </c>
      <c r="H14" s="2" t="str">
        <f t="shared" si="2"/>
        <v/>
      </c>
      <c r="I14" s="8" t="str">
        <f t="shared" si="3"/>
        <v/>
      </c>
      <c r="J14" s="7" t="str">
        <f t="shared" si="4"/>
        <v/>
      </c>
    </row>
    <row r="15" spans="2:10" x14ac:dyDescent="0.25">
      <c r="B15" s="15" t="str">
        <f t="shared" si="0"/>
        <v/>
      </c>
      <c r="C15" s="2"/>
      <c r="D15" s="8"/>
      <c r="E15" s="7"/>
      <c r="F15" s="14" t="str">
        <f t="shared" si="1"/>
        <v/>
      </c>
      <c r="H15" s="2" t="str">
        <f t="shared" si="2"/>
        <v/>
      </c>
      <c r="I15" s="8" t="str">
        <f t="shared" si="3"/>
        <v/>
      </c>
      <c r="J15" s="7" t="str">
        <f t="shared" si="4"/>
        <v/>
      </c>
    </row>
    <row r="16" spans="2:10" x14ac:dyDescent="0.25">
      <c r="B16" s="15" t="str">
        <f t="shared" si="0"/>
        <v/>
      </c>
      <c r="C16" s="2"/>
      <c r="D16" s="8"/>
      <c r="E16" s="7"/>
      <c r="F16" s="14" t="str">
        <f t="shared" si="1"/>
        <v/>
      </c>
      <c r="H16" s="2" t="str">
        <f t="shared" si="2"/>
        <v/>
      </c>
      <c r="I16" s="8" t="str">
        <f t="shared" si="3"/>
        <v/>
      </c>
      <c r="J16" s="7" t="str">
        <f t="shared" si="4"/>
        <v/>
      </c>
    </row>
    <row r="17" spans="2:10" x14ac:dyDescent="0.25">
      <c r="B17" s="15" t="str">
        <f t="shared" si="0"/>
        <v/>
      </c>
      <c r="C17" s="2"/>
      <c r="D17" s="8"/>
      <c r="E17" s="7"/>
      <c r="F17" s="14" t="str">
        <f t="shared" si="1"/>
        <v/>
      </c>
      <c r="H17" s="2" t="str">
        <f t="shared" si="2"/>
        <v/>
      </c>
      <c r="I17" s="8" t="str">
        <f t="shared" si="3"/>
        <v/>
      </c>
      <c r="J17" s="7" t="str">
        <f t="shared" si="4"/>
        <v/>
      </c>
    </row>
    <row r="18" spans="2:10" x14ac:dyDescent="0.25">
      <c r="B18" s="15" t="str">
        <f t="shared" si="0"/>
        <v/>
      </c>
      <c r="C18" s="2"/>
      <c r="D18" s="8"/>
      <c r="E18" s="7"/>
      <c r="F18" s="14" t="str">
        <f t="shared" si="1"/>
        <v/>
      </c>
      <c r="H18" s="2" t="str">
        <f t="shared" si="2"/>
        <v/>
      </c>
      <c r="I18" s="8" t="str">
        <f t="shared" si="3"/>
        <v/>
      </c>
      <c r="J18" s="7" t="str">
        <f t="shared" si="4"/>
        <v/>
      </c>
    </row>
    <row r="19" spans="2:10" x14ac:dyDescent="0.25">
      <c r="B19" s="15" t="str">
        <f t="shared" si="0"/>
        <v/>
      </c>
      <c r="C19" s="2"/>
      <c r="D19" s="8"/>
      <c r="E19" s="7"/>
      <c r="F19" s="14" t="str">
        <f t="shared" si="1"/>
        <v/>
      </c>
      <c r="H19" s="2" t="str">
        <f t="shared" si="2"/>
        <v/>
      </c>
      <c r="I19" s="8" t="str">
        <f t="shared" si="3"/>
        <v/>
      </c>
      <c r="J19" s="7" t="str">
        <f t="shared" si="4"/>
        <v/>
      </c>
    </row>
    <row r="20" spans="2:10" ht="15.75" thickBot="1" x14ac:dyDescent="0.3">
      <c r="B20" s="15" t="str">
        <f t="shared" si="0"/>
        <v/>
      </c>
      <c r="C20" s="3"/>
      <c r="D20" s="9"/>
      <c r="E20" s="10"/>
      <c r="F20" s="14" t="str">
        <f t="shared" si="1"/>
        <v/>
      </c>
      <c r="H20" s="3" t="str">
        <f t="shared" si="2"/>
        <v/>
      </c>
      <c r="I20" s="9" t="str">
        <f t="shared" si="3"/>
        <v/>
      </c>
      <c r="J20" s="10" t="str">
        <f t="shared" si="4"/>
        <v/>
      </c>
    </row>
  </sheetData>
  <sheetProtection selectLockedCells="1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0918-4664-41B1-B81E-15B2D61EA46B}">
  <dimension ref="A1:K20"/>
  <sheetViews>
    <sheetView workbookViewId="0"/>
  </sheetViews>
  <sheetFormatPr baseColWidth="10" defaultRowHeight="15" x14ac:dyDescent="0.25"/>
  <cols>
    <col min="2" max="2" width="5.42578125" customWidth="1"/>
    <col min="3" max="3" width="3.7109375" customWidth="1"/>
    <col min="4" max="4" width="12.140625" customWidth="1"/>
    <col min="8" max="8" width="3.5703125" customWidth="1"/>
    <col min="9" max="9" width="12.28515625" customWidth="1"/>
    <col min="12" max="12" width="3.5703125" customWidth="1"/>
  </cols>
  <sheetData>
    <row r="1" spans="1:11" ht="23.25" x14ac:dyDescent="0.35">
      <c r="D1" s="17" t="s">
        <v>21</v>
      </c>
      <c r="E1" s="17"/>
      <c r="F1" s="17"/>
    </row>
    <row r="2" spans="1:11" ht="15.75" thickBot="1" x14ac:dyDescent="0.3">
      <c r="I2" s="25"/>
      <c r="J2" s="25"/>
      <c r="K2" s="25"/>
    </row>
    <row r="3" spans="1:11" ht="15.75" thickBot="1" x14ac:dyDescent="0.3">
      <c r="D3" s="11" t="s">
        <v>0</v>
      </c>
      <c r="E3" s="12" t="s">
        <v>1</v>
      </c>
      <c r="F3" s="13" t="s">
        <v>2</v>
      </c>
      <c r="I3" s="11" t="s">
        <v>0</v>
      </c>
      <c r="J3" s="12" t="s">
        <v>1</v>
      </c>
      <c r="K3" s="13" t="s">
        <v>2</v>
      </c>
    </row>
    <row r="4" spans="1:11" ht="15.75" thickTop="1" x14ac:dyDescent="0.25">
      <c r="A4">
        <f t="shared" ref="A4:A20" si="0">IF($F4&lt;&gt;"",$F4+$B4*1000+(1000-ROW())*0.0001,"")</f>
        <v>22.099599999999999</v>
      </c>
      <c r="B4" s="24">
        <f>COUNTIF($E$4:$E$20,"&gt;"&amp;$E4)</f>
        <v>0</v>
      </c>
      <c r="C4" s="24"/>
      <c r="D4" s="1" t="s">
        <v>3</v>
      </c>
      <c r="E4" s="4" t="s">
        <v>4</v>
      </c>
      <c r="F4" s="5">
        <v>22</v>
      </c>
      <c r="G4" s="14">
        <f t="shared" ref="G4:G20" si="1">IFERROR(LARGE($A$4:$A$20,ROW(C1)),"")</f>
        <v>6007.0995000000003</v>
      </c>
      <c r="I4" s="1" t="str">
        <f t="shared" ref="I4:I20" si="2">IF($G4&lt;&gt;"",VLOOKUP($G4,$A$4:$E$20,4,0),"")</f>
        <v>Baumann</v>
      </c>
      <c r="J4" s="4" t="str">
        <f t="shared" ref="J4:J20" si="3">IF($G4&lt;&gt;"",VLOOKUP($G4,$A$4:$E$20,5,0),"")</f>
        <v>Marketing</v>
      </c>
      <c r="K4" s="5">
        <f t="shared" ref="K4:K20" si="4">IF($G4&lt;&gt;"",VLOOKUP($G4,$A$4:$F$20,6,0),"")</f>
        <v>7</v>
      </c>
    </row>
    <row r="5" spans="1:11" x14ac:dyDescent="0.25">
      <c r="A5">
        <f t="shared" si="0"/>
        <v>6007.0995000000003</v>
      </c>
      <c r="B5" s="24">
        <f t="shared" ref="B5:B20" si="5">COUNTIF($E$4:$E$20,"&gt;"&amp;$E5)</f>
        <v>6</v>
      </c>
      <c r="C5" s="24"/>
      <c r="D5" s="2" t="s">
        <v>5</v>
      </c>
      <c r="E5" s="6" t="s">
        <v>6</v>
      </c>
      <c r="F5" s="7">
        <v>7</v>
      </c>
      <c r="G5" s="14">
        <f t="shared" si="1"/>
        <v>6006.0992999999999</v>
      </c>
      <c r="I5" s="2" t="str">
        <f t="shared" si="2"/>
        <v>Kaufmann</v>
      </c>
      <c r="J5" s="6" t="str">
        <f t="shared" si="3"/>
        <v>Marketing</v>
      </c>
      <c r="K5" s="7">
        <f t="shared" si="4"/>
        <v>6</v>
      </c>
    </row>
    <row r="6" spans="1:11" x14ac:dyDescent="0.25">
      <c r="A6">
        <f t="shared" si="0"/>
        <v>4012.0994000000001</v>
      </c>
      <c r="B6" s="24">
        <f t="shared" si="5"/>
        <v>4</v>
      </c>
      <c r="C6" s="24"/>
      <c r="D6" s="2" t="s">
        <v>7</v>
      </c>
      <c r="E6" s="8" t="s">
        <v>8</v>
      </c>
      <c r="F6" s="7">
        <v>12</v>
      </c>
      <c r="G6" s="14">
        <f t="shared" si="1"/>
        <v>5996.0991999999997</v>
      </c>
      <c r="I6" s="2" t="str">
        <f t="shared" si="2"/>
        <v>Neumeier</v>
      </c>
      <c r="J6" s="8" t="str">
        <f t="shared" si="3"/>
        <v>Marketing</v>
      </c>
      <c r="K6" s="7">
        <f t="shared" si="4"/>
        <v>-4</v>
      </c>
    </row>
    <row r="7" spans="1:11" x14ac:dyDescent="0.25">
      <c r="A7">
        <f t="shared" si="0"/>
        <v>6006.0992999999999</v>
      </c>
      <c r="B7" s="24">
        <f t="shared" si="5"/>
        <v>6</v>
      </c>
      <c r="C7" s="24"/>
      <c r="D7" s="2" t="s">
        <v>9</v>
      </c>
      <c r="E7" s="8" t="s">
        <v>6</v>
      </c>
      <c r="F7" s="7">
        <v>6</v>
      </c>
      <c r="G7" s="14">
        <f t="shared" si="1"/>
        <v>4018.0990000000002</v>
      </c>
      <c r="I7" s="2" t="str">
        <f t="shared" si="2"/>
        <v>Glatzer</v>
      </c>
      <c r="J7" s="8" t="str">
        <f t="shared" si="3"/>
        <v>Produktion</v>
      </c>
      <c r="K7" s="7">
        <f t="shared" si="4"/>
        <v>18</v>
      </c>
    </row>
    <row r="8" spans="1:11" x14ac:dyDescent="0.25">
      <c r="A8">
        <f t="shared" si="0"/>
        <v>5996.0991999999997</v>
      </c>
      <c r="B8" s="24">
        <f t="shared" si="5"/>
        <v>6</v>
      </c>
      <c r="C8" s="24"/>
      <c r="D8" s="2" t="s">
        <v>10</v>
      </c>
      <c r="E8" s="8" t="s">
        <v>6</v>
      </c>
      <c r="F8" s="7">
        <v>-4</v>
      </c>
      <c r="G8" s="14">
        <f t="shared" si="1"/>
        <v>4012.0994000000001</v>
      </c>
      <c r="I8" s="2" t="str">
        <f t="shared" si="2"/>
        <v>Stolzinger</v>
      </c>
      <c r="J8" s="8" t="str">
        <f t="shared" si="3"/>
        <v>Produktion</v>
      </c>
      <c r="K8" s="7">
        <f t="shared" si="4"/>
        <v>12</v>
      </c>
    </row>
    <row r="9" spans="1:11" x14ac:dyDescent="0.25">
      <c r="A9">
        <f t="shared" si="0"/>
        <v>6.0991</v>
      </c>
      <c r="B9" s="24">
        <f t="shared" si="5"/>
        <v>0</v>
      </c>
      <c r="C9" s="24"/>
      <c r="D9" s="2" t="s">
        <v>11</v>
      </c>
      <c r="E9" s="8" t="s">
        <v>4</v>
      </c>
      <c r="F9" s="7">
        <v>6</v>
      </c>
      <c r="G9" s="14">
        <f t="shared" si="1"/>
        <v>22.099599999999999</v>
      </c>
      <c r="I9" s="2" t="str">
        <f t="shared" si="2"/>
        <v>Waldecker</v>
      </c>
      <c r="J9" s="8" t="str">
        <f t="shared" si="3"/>
        <v>Vertrieb</v>
      </c>
      <c r="K9" s="7">
        <f t="shared" si="4"/>
        <v>22</v>
      </c>
    </row>
    <row r="10" spans="1:11" x14ac:dyDescent="0.25">
      <c r="A10">
        <f t="shared" si="0"/>
        <v>4018.0990000000002</v>
      </c>
      <c r="B10" s="24">
        <f t="shared" si="5"/>
        <v>4</v>
      </c>
      <c r="C10" s="24"/>
      <c r="D10" s="2" t="s">
        <v>12</v>
      </c>
      <c r="E10" s="8" t="s">
        <v>8</v>
      </c>
      <c r="F10" s="7">
        <v>18</v>
      </c>
      <c r="G10" s="14">
        <f t="shared" si="1"/>
        <v>10.0989</v>
      </c>
      <c r="I10" s="2" t="str">
        <f t="shared" si="2"/>
        <v>Hirzer</v>
      </c>
      <c r="J10" s="8" t="str">
        <f t="shared" si="3"/>
        <v>Vertrieb</v>
      </c>
      <c r="K10" s="7">
        <f t="shared" si="4"/>
        <v>10</v>
      </c>
    </row>
    <row r="11" spans="1:11" x14ac:dyDescent="0.25">
      <c r="A11">
        <f t="shared" si="0"/>
        <v>10.0989</v>
      </c>
      <c r="B11" s="24">
        <f t="shared" si="5"/>
        <v>0</v>
      </c>
      <c r="C11" s="24"/>
      <c r="D11" s="2" t="s">
        <v>13</v>
      </c>
      <c r="E11" s="8" t="s">
        <v>4</v>
      </c>
      <c r="F11" s="7">
        <v>10</v>
      </c>
      <c r="G11" s="14">
        <f t="shared" si="1"/>
        <v>6.0991</v>
      </c>
      <c r="I11" s="2" t="str">
        <f t="shared" si="2"/>
        <v>Brecht</v>
      </c>
      <c r="J11" s="8" t="str">
        <f t="shared" si="3"/>
        <v>Vertrieb</v>
      </c>
      <c r="K11" s="7">
        <f t="shared" si="4"/>
        <v>6</v>
      </c>
    </row>
    <row r="12" spans="1:11" x14ac:dyDescent="0.25">
      <c r="A12">
        <f t="shared" si="0"/>
        <v>-2.9012000000000002</v>
      </c>
      <c r="B12" s="24">
        <f t="shared" si="5"/>
        <v>0</v>
      </c>
      <c r="C12" s="24"/>
      <c r="D12" s="2" t="s">
        <v>14</v>
      </c>
      <c r="E12" s="8" t="s">
        <v>4</v>
      </c>
      <c r="F12" s="7">
        <v>-3</v>
      </c>
      <c r="G12" s="14">
        <f t="shared" si="1"/>
        <v>-2.9012000000000002</v>
      </c>
      <c r="I12" s="2" t="str">
        <f t="shared" si="2"/>
        <v>Meininger</v>
      </c>
      <c r="J12" s="8" t="str">
        <f t="shared" si="3"/>
        <v>Vertrieb</v>
      </c>
      <c r="K12" s="7">
        <f t="shared" si="4"/>
        <v>-3</v>
      </c>
    </row>
    <row r="13" spans="1:11" x14ac:dyDescent="0.25">
      <c r="A13" t="str">
        <f t="shared" si="0"/>
        <v/>
      </c>
      <c r="B13" s="24">
        <f t="shared" si="5"/>
        <v>0</v>
      </c>
      <c r="C13" s="24"/>
      <c r="D13" s="2"/>
      <c r="E13" s="8"/>
      <c r="F13" s="7"/>
      <c r="G13" s="14" t="str">
        <f t="shared" si="1"/>
        <v/>
      </c>
      <c r="I13" s="2" t="str">
        <f t="shared" si="2"/>
        <v/>
      </c>
      <c r="J13" s="8" t="str">
        <f t="shared" si="3"/>
        <v/>
      </c>
      <c r="K13" s="7" t="str">
        <f t="shared" si="4"/>
        <v/>
      </c>
    </row>
    <row r="14" spans="1:11" x14ac:dyDescent="0.25">
      <c r="A14" t="str">
        <f t="shared" si="0"/>
        <v/>
      </c>
      <c r="B14" s="24">
        <f t="shared" si="5"/>
        <v>0</v>
      </c>
      <c r="C14" s="24"/>
      <c r="D14" s="2"/>
      <c r="E14" s="8"/>
      <c r="F14" s="7"/>
      <c r="G14" s="14" t="str">
        <f t="shared" si="1"/>
        <v/>
      </c>
      <c r="I14" s="2" t="str">
        <f t="shared" si="2"/>
        <v/>
      </c>
      <c r="J14" s="8" t="str">
        <f t="shared" si="3"/>
        <v/>
      </c>
      <c r="K14" s="7" t="str">
        <f t="shared" si="4"/>
        <v/>
      </c>
    </row>
    <row r="15" spans="1:11" x14ac:dyDescent="0.25">
      <c r="A15" t="str">
        <f t="shared" si="0"/>
        <v/>
      </c>
      <c r="B15" s="24">
        <f t="shared" si="5"/>
        <v>0</v>
      </c>
      <c r="C15" s="24"/>
      <c r="D15" s="2"/>
      <c r="E15" s="8"/>
      <c r="F15" s="7"/>
      <c r="G15" s="14" t="str">
        <f t="shared" si="1"/>
        <v/>
      </c>
      <c r="I15" s="2" t="str">
        <f t="shared" si="2"/>
        <v/>
      </c>
      <c r="J15" s="8" t="str">
        <f t="shared" si="3"/>
        <v/>
      </c>
      <c r="K15" s="7" t="str">
        <f t="shared" si="4"/>
        <v/>
      </c>
    </row>
    <row r="16" spans="1:11" x14ac:dyDescent="0.25">
      <c r="A16" t="str">
        <f t="shared" si="0"/>
        <v/>
      </c>
      <c r="B16" s="24">
        <f t="shared" si="5"/>
        <v>0</v>
      </c>
      <c r="C16" s="24"/>
      <c r="D16" s="2"/>
      <c r="E16" s="8"/>
      <c r="F16" s="7"/>
      <c r="G16" s="14" t="str">
        <f t="shared" si="1"/>
        <v/>
      </c>
      <c r="I16" s="2" t="str">
        <f t="shared" si="2"/>
        <v/>
      </c>
      <c r="J16" s="8" t="str">
        <f t="shared" si="3"/>
        <v/>
      </c>
      <c r="K16" s="7" t="str">
        <f t="shared" si="4"/>
        <v/>
      </c>
    </row>
    <row r="17" spans="1:11" x14ac:dyDescent="0.25">
      <c r="A17" t="str">
        <f t="shared" si="0"/>
        <v/>
      </c>
      <c r="B17" s="24">
        <f t="shared" si="5"/>
        <v>0</v>
      </c>
      <c r="C17" s="24"/>
      <c r="D17" s="2"/>
      <c r="E17" s="8"/>
      <c r="F17" s="7"/>
      <c r="G17" s="14" t="str">
        <f t="shared" si="1"/>
        <v/>
      </c>
      <c r="I17" s="2" t="str">
        <f t="shared" si="2"/>
        <v/>
      </c>
      <c r="J17" s="8" t="str">
        <f t="shared" si="3"/>
        <v/>
      </c>
      <c r="K17" s="7" t="str">
        <f t="shared" si="4"/>
        <v/>
      </c>
    </row>
    <row r="18" spans="1:11" x14ac:dyDescent="0.25">
      <c r="A18" t="str">
        <f t="shared" si="0"/>
        <v/>
      </c>
      <c r="B18" s="24">
        <f t="shared" si="5"/>
        <v>0</v>
      </c>
      <c r="C18" s="24"/>
      <c r="D18" s="2"/>
      <c r="E18" s="8"/>
      <c r="F18" s="7"/>
      <c r="G18" s="14" t="str">
        <f t="shared" si="1"/>
        <v/>
      </c>
      <c r="I18" s="2" t="str">
        <f t="shared" si="2"/>
        <v/>
      </c>
      <c r="J18" s="8" t="str">
        <f t="shared" si="3"/>
        <v/>
      </c>
      <c r="K18" s="7" t="str">
        <f t="shared" si="4"/>
        <v/>
      </c>
    </row>
    <row r="19" spans="1:11" x14ac:dyDescent="0.25">
      <c r="A19" t="str">
        <f t="shared" si="0"/>
        <v/>
      </c>
      <c r="B19" s="24">
        <f t="shared" si="5"/>
        <v>0</v>
      </c>
      <c r="C19" s="24"/>
      <c r="D19" s="2"/>
      <c r="E19" s="8"/>
      <c r="F19" s="7"/>
      <c r="G19" s="14" t="str">
        <f t="shared" si="1"/>
        <v/>
      </c>
      <c r="I19" s="2" t="str">
        <f t="shared" si="2"/>
        <v/>
      </c>
      <c r="J19" s="8" t="str">
        <f t="shared" si="3"/>
        <v/>
      </c>
      <c r="K19" s="7" t="str">
        <f t="shared" si="4"/>
        <v/>
      </c>
    </row>
    <row r="20" spans="1:11" ht="15.75" thickBot="1" x14ac:dyDescent="0.3">
      <c r="A20" t="str">
        <f t="shared" si="0"/>
        <v/>
      </c>
      <c r="B20" s="24">
        <f t="shared" si="5"/>
        <v>0</v>
      </c>
      <c r="C20" s="24"/>
      <c r="D20" s="3"/>
      <c r="E20" s="9"/>
      <c r="F20" s="10"/>
      <c r="G20" s="14" t="str">
        <f t="shared" si="1"/>
        <v/>
      </c>
      <c r="I20" s="3" t="str">
        <f t="shared" si="2"/>
        <v/>
      </c>
      <c r="J20" s="9" t="str">
        <f t="shared" si="3"/>
        <v/>
      </c>
      <c r="K20" s="10" t="str">
        <f t="shared" si="4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Beispiel 1</vt:lpstr>
      <vt:lpstr>Beispiel 2.1</vt:lpstr>
      <vt:lpstr>Beispiel 2.2</vt:lpstr>
      <vt:lpstr>Beispiel 2.3</vt:lpstr>
      <vt:lpstr>Beispiel 3</vt:lpstr>
      <vt:lpstr>Beispiel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Hermann Baum</dc:creator>
  <cp:keywords/>
  <dc:description/>
  <cp:lastModifiedBy>Hermann Baum</cp:lastModifiedBy>
  <cp:revision/>
  <dcterms:created xsi:type="dcterms:W3CDTF">2020-12-29T12:56:11Z</dcterms:created>
  <dcterms:modified xsi:type="dcterms:W3CDTF">2021-11-05T21:22:25Z</dcterms:modified>
  <cp:category/>
  <cp:contentStatus/>
</cp:coreProperties>
</file>